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dayiethan/Documents/Yale/Research/Summer 2023/Space Robot/noneuclidean_search/"/>
    </mc:Choice>
  </mc:AlternateContent>
  <xr:revisionPtr revIDLastSave="0" documentId="13_ncr:1_{013332BF-F8F0-8B49-8CAE-6B667428601A}" xr6:coauthVersionLast="47" xr6:coauthVersionMax="47" xr10:uidLastSave="{00000000-0000-0000-0000-000000000000}"/>
  <bookViews>
    <workbookView xWindow="5420" yWindow="-21600" windowWidth="38400" windowHeight="21600" activeTab="1" xr2:uid="{7C096878-8971-F54C-B447-408744C85390}"/>
  </bookViews>
  <sheets>
    <sheet name="simple_satellite" sheetId="1" r:id="rId1"/>
    <sheet name="big_satellite_refined_scale" sheetId="7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S12" i="7" l="1"/>
  <c r="P12" i="7"/>
  <c r="M12" i="7"/>
  <c r="J12" i="7"/>
  <c r="V12" i="7"/>
  <c r="J11" i="7"/>
  <c r="M11" i="7"/>
  <c r="P11" i="7"/>
  <c r="S11" i="7"/>
  <c r="V11" i="7"/>
  <c r="S10" i="7"/>
  <c r="P10" i="7"/>
  <c r="M10" i="7"/>
  <c r="J10" i="7"/>
  <c r="V10" i="7"/>
  <c r="S9" i="7"/>
  <c r="P9" i="7"/>
  <c r="M9" i="7"/>
  <c r="J9" i="7"/>
  <c r="V9" i="7"/>
  <c r="S8" i="7"/>
  <c r="P8" i="7"/>
  <c r="M8" i="7"/>
  <c r="J8" i="7"/>
  <c r="V8" i="7"/>
  <c r="V7" i="7"/>
  <c r="V6" i="7"/>
  <c r="V5" i="7"/>
  <c r="S5" i="7"/>
  <c r="P5" i="7"/>
  <c r="M5" i="7"/>
  <c r="J5" i="7"/>
  <c r="J4" i="7"/>
  <c r="M4" i="7"/>
  <c r="P4" i="7"/>
  <c r="S4" i="7"/>
  <c r="V4" i="7"/>
  <c r="V3" i="7"/>
  <c r="V46" i="7"/>
  <c r="S46" i="7"/>
  <c r="P46" i="7"/>
  <c r="M46" i="7"/>
  <c r="J46" i="7"/>
  <c r="V45" i="7"/>
  <c r="S45" i="7"/>
  <c r="P45" i="7"/>
  <c r="M45" i="7"/>
  <c r="J45" i="7"/>
  <c r="V44" i="7"/>
  <c r="S44" i="7"/>
  <c r="P44" i="7"/>
  <c r="M44" i="7"/>
  <c r="J44" i="7"/>
  <c r="V43" i="7"/>
  <c r="S43" i="7"/>
  <c r="P43" i="7"/>
  <c r="M43" i="7"/>
  <c r="J43" i="7"/>
  <c r="V42" i="7"/>
  <c r="S42" i="7"/>
  <c r="P42" i="7"/>
  <c r="M42" i="7"/>
  <c r="J42" i="7"/>
  <c r="V41" i="7"/>
  <c r="S41" i="7"/>
  <c r="P41" i="7"/>
  <c r="M41" i="7"/>
  <c r="J41" i="7"/>
  <c r="V40" i="7"/>
  <c r="S40" i="7"/>
  <c r="P40" i="7"/>
  <c r="M40" i="7"/>
  <c r="J40" i="7"/>
  <c r="V39" i="7"/>
  <c r="S39" i="7"/>
  <c r="P39" i="7"/>
  <c r="M39" i="7"/>
  <c r="J39" i="7"/>
  <c r="V38" i="7"/>
  <c r="S38" i="7"/>
  <c r="P38" i="7"/>
  <c r="M38" i="7"/>
  <c r="J38" i="7"/>
  <c r="V37" i="7"/>
  <c r="S37" i="7"/>
  <c r="P37" i="7"/>
  <c r="M37" i="7"/>
  <c r="J37" i="7"/>
  <c r="V36" i="7"/>
  <c r="S36" i="7"/>
  <c r="P36" i="7"/>
  <c r="M36" i="7"/>
  <c r="J36" i="7"/>
  <c r="V35" i="7"/>
  <c r="S35" i="7"/>
  <c r="P35" i="7"/>
  <c r="M35" i="7"/>
  <c r="J35" i="7"/>
  <c r="V34" i="7"/>
  <c r="S34" i="7"/>
  <c r="P34" i="7"/>
  <c r="M34" i="7"/>
  <c r="J34" i="7"/>
  <c r="V33" i="7"/>
  <c r="S33" i="7"/>
  <c r="P33" i="7"/>
  <c r="M33" i="7"/>
  <c r="J33" i="7"/>
  <c r="V29" i="7"/>
  <c r="S29" i="7"/>
  <c r="P29" i="7"/>
  <c r="M29" i="7"/>
  <c r="J29" i="7"/>
  <c r="V28" i="7"/>
  <c r="S28" i="7"/>
  <c r="P28" i="7"/>
  <c r="M28" i="7"/>
  <c r="J28" i="7"/>
  <c r="V27" i="7"/>
  <c r="S27" i="7"/>
  <c r="P27" i="7"/>
  <c r="M27" i="7"/>
  <c r="J27" i="7"/>
  <c r="V26" i="7"/>
  <c r="S26" i="7"/>
  <c r="P26" i="7"/>
  <c r="M26" i="7"/>
  <c r="J26" i="7"/>
  <c r="V25" i="7"/>
  <c r="S25" i="7"/>
  <c r="P25" i="7"/>
  <c r="M25" i="7"/>
  <c r="J25" i="7"/>
  <c r="V24" i="7"/>
  <c r="S24" i="7"/>
  <c r="P24" i="7"/>
  <c r="M24" i="7"/>
  <c r="J24" i="7"/>
  <c r="V23" i="7"/>
  <c r="S23" i="7"/>
  <c r="P23" i="7"/>
  <c r="M23" i="7"/>
  <c r="J23" i="7"/>
  <c r="V22" i="7"/>
  <c r="S22" i="7"/>
  <c r="P22" i="7"/>
  <c r="M22" i="7"/>
  <c r="J22" i="7"/>
  <c r="V21" i="7"/>
  <c r="S21" i="7"/>
  <c r="P21" i="7"/>
  <c r="M21" i="7"/>
  <c r="J21" i="7"/>
  <c r="V20" i="7"/>
  <c r="S20" i="7"/>
  <c r="P20" i="7"/>
  <c r="M20" i="7"/>
  <c r="J20" i="7"/>
  <c r="V19" i="7"/>
  <c r="S19" i="7"/>
  <c r="P19" i="7"/>
  <c r="M19" i="7"/>
  <c r="J19" i="7"/>
  <c r="V18" i="7"/>
  <c r="S18" i="7"/>
  <c r="P18" i="7"/>
  <c r="M18" i="7"/>
  <c r="J18" i="7"/>
  <c r="V17" i="7"/>
  <c r="S17" i="7"/>
  <c r="P17" i="7"/>
  <c r="M17" i="7"/>
  <c r="J17" i="7"/>
  <c r="S3" i="7"/>
  <c r="P3" i="7"/>
  <c r="M3" i="7"/>
  <c r="J3" i="7"/>
  <c r="J6" i="1"/>
  <c r="M6" i="1"/>
  <c r="P6" i="1"/>
  <c r="S6" i="1"/>
  <c r="V6" i="1"/>
  <c r="S13" i="1"/>
  <c r="P13" i="1"/>
  <c r="M13" i="1"/>
  <c r="J13" i="1"/>
  <c r="V13" i="1"/>
  <c r="S29" i="1"/>
  <c r="P29" i="1"/>
  <c r="M29" i="1"/>
  <c r="J29" i="1"/>
  <c r="V29" i="1"/>
  <c r="S21" i="1"/>
  <c r="P21" i="1"/>
  <c r="M21" i="1"/>
  <c r="J21" i="1"/>
  <c r="V21" i="1"/>
  <c r="V20" i="1"/>
  <c r="J20" i="1"/>
  <c r="M20" i="1"/>
  <c r="P20" i="1"/>
  <c r="S20" i="1"/>
  <c r="S28" i="1"/>
  <c r="P28" i="1"/>
  <c r="M28" i="1"/>
  <c r="J28" i="1"/>
  <c r="V28" i="1"/>
  <c r="S46" i="1"/>
  <c r="P46" i="1"/>
  <c r="M46" i="1"/>
  <c r="J46" i="1"/>
  <c r="V46" i="1"/>
  <c r="P34" i="1"/>
  <c r="P35" i="1"/>
  <c r="P36" i="1"/>
  <c r="P37" i="1"/>
  <c r="P38" i="1"/>
  <c r="P39" i="1"/>
  <c r="P40" i="1"/>
  <c r="P41" i="1"/>
  <c r="P42" i="1"/>
  <c r="P43" i="1"/>
  <c r="P44" i="1"/>
  <c r="P45" i="1"/>
  <c r="P33" i="1"/>
  <c r="P18" i="1"/>
  <c r="P19" i="1"/>
  <c r="P22" i="1"/>
  <c r="P23" i="1"/>
  <c r="P24" i="1"/>
  <c r="P25" i="1"/>
  <c r="P26" i="1"/>
  <c r="P27" i="1"/>
  <c r="P17" i="1"/>
  <c r="P4" i="1"/>
  <c r="P5" i="1"/>
  <c r="P7" i="1"/>
  <c r="P8" i="1"/>
  <c r="P9" i="1"/>
  <c r="P10" i="1"/>
  <c r="P11" i="1"/>
  <c r="P12" i="1"/>
  <c r="P3" i="1"/>
  <c r="S37" i="1"/>
  <c r="M37" i="1"/>
  <c r="J37" i="1"/>
  <c r="V37" i="1"/>
  <c r="M45" i="1"/>
  <c r="J45" i="1"/>
  <c r="S45" i="1"/>
  <c r="V45" i="1"/>
  <c r="M43" i="1"/>
  <c r="J43" i="1"/>
  <c r="S43" i="1"/>
  <c r="V43" i="1"/>
  <c r="V35" i="1"/>
  <c r="S35" i="1"/>
  <c r="M35" i="1"/>
  <c r="J35" i="1"/>
  <c r="V34" i="1"/>
  <c r="V36" i="1"/>
  <c r="V38" i="1"/>
  <c r="V39" i="1"/>
  <c r="V40" i="1"/>
  <c r="V41" i="1"/>
  <c r="V42" i="1"/>
  <c r="V44" i="1"/>
  <c r="V33" i="1"/>
  <c r="V18" i="1"/>
  <c r="V19" i="1"/>
  <c r="V22" i="1"/>
  <c r="V23" i="1"/>
  <c r="V24" i="1"/>
  <c r="V25" i="1"/>
  <c r="V26" i="1"/>
  <c r="V27" i="1"/>
  <c r="V17" i="1"/>
  <c r="V4" i="1"/>
  <c r="V5" i="1"/>
  <c r="V7" i="1"/>
  <c r="V8" i="1"/>
  <c r="V9" i="1"/>
  <c r="V10" i="1"/>
  <c r="V11" i="1"/>
  <c r="V12" i="1"/>
  <c r="V3" i="1"/>
  <c r="S34" i="1"/>
  <c r="S36" i="1"/>
  <c r="S38" i="1"/>
  <c r="S39" i="1"/>
  <c r="S40" i="1"/>
  <c r="S41" i="1"/>
  <c r="S42" i="1"/>
  <c r="S44" i="1"/>
  <c r="M34" i="1"/>
  <c r="M36" i="1"/>
  <c r="M38" i="1"/>
  <c r="M39" i="1"/>
  <c r="M40" i="1"/>
  <c r="M41" i="1"/>
  <c r="M42" i="1"/>
  <c r="M44" i="1"/>
  <c r="S33" i="1"/>
  <c r="M33" i="1"/>
  <c r="S18" i="1"/>
  <c r="S19" i="1"/>
  <c r="S22" i="1"/>
  <c r="S23" i="1"/>
  <c r="S24" i="1"/>
  <c r="S25" i="1"/>
  <c r="S26" i="1"/>
  <c r="S27" i="1"/>
  <c r="M18" i="1"/>
  <c r="M19" i="1"/>
  <c r="M22" i="1"/>
  <c r="M23" i="1"/>
  <c r="M24" i="1"/>
  <c r="M25" i="1"/>
  <c r="M26" i="1"/>
  <c r="M27" i="1"/>
  <c r="S17" i="1"/>
  <c r="M17" i="1"/>
  <c r="S4" i="1"/>
  <c r="S5" i="1"/>
  <c r="S7" i="1"/>
  <c r="S8" i="1"/>
  <c r="S9" i="1"/>
  <c r="S10" i="1"/>
  <c r="S11" i="1"/>
  <c r="S12" i="1"/>
  <c r="M4" i="1"/>
  <c r="M5" i="1"/>
  <c r="M7" i="1"/>
  <c r="M8" i="1"/>
  <c r="M9" i="1"/>
  <c r="M10" i="1"/>
  <c r="M11" i="1"/>
  <c r="M12" i="1"/>
  <c r="S3" i="1"/>
  <c r="M3" i="1"/>
  <c r="J34" i="1"/>
  <c r="J36" i="1"/>
  <c r="J38" i="1"/>
  <c r="J39" i="1"/>
  <c r="J40" i="1"/>
  <c r="J41" i="1"/>
  <c r="J42" i="1"/>
  <c r="J44" i="1"/>
  <c r="J33" i="1"/>
  <c r="J18" i="1"/>
  <c r="J19" i="1"/>
  <c r="J22" i="1"/>
  <c r="J23" i="1"/>
  <c r="J24" i="1"/>
  <c r="J25" i="1"/>
  <c r="J26" i="1"/>
  <c r="J27" i="1"/>
  <c r="J17" i="1"/>
  <c r="J3" i="1"/>
  <c r="J12" i="1"/>
  <c r="J4" i="1"/>
  <c r="J5" i="1"/>
  <c r="J7" i="1"/>
  <c r="J8" i="1"/>
  <c r="J9" i="1"/>
  <c r="J10" i="1"/>
  <c r="J11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tc={016E715F-C599-A141-A3B0-938AC3E4B68E}</author>
    <author>tc={14546EAD-5781-0C41-A468-41B87ED34C75}</author>
    <author>tc={7655FA76-62C9-924E-B5B0-715E8BE65292}</author>
  </authors>
  <commentList>
    <comment ref="N2" authorId="0" shapeId="0" xr:uid="{016E715F-C599-A141-A3B0-938AC3E4B68E}">
      <text>
        <t>[Threaded comment]
Your version of Excel allows you to read this threaded comment; however, any edits to it will get removed if the file is opened in a newer version of Excel. Learn more: https://go.microsoft.com/fwlink/?linkid=870924
Comment:
    np.sum(np.abs(info_map - (obs_func/(obs_func@massmatrix))))</t>
      </text>
    </comment>
    <comment ref="N16" authorId="1" shapeId="0" xr:uid="{14546EAD-5781-0C41-A468-41B87ED34C75}">
      <text>
        <t>[Threaded comment]
Your version of Excel allows you to read this threaded comment; however, any edits to it will get removed if the file is opened in a newer version of Excel. Learn more: https://go.microsoft.com/fwlink/?linkid=870924
Comment:
    np.sum(np.abs(info_map - (obs_func/(obs_func@massmatrix))))</t>
      </text>
    </comment>
    <comment ref="N32" authorId="2" shapeId="0" xr:uid="{7655FA76-62C9-924E-B5B0-715E8BE65292}">
      <text>
        <t>[Threaded comment]
Your version of Excel allows you to read this threaded comment; however, any edits to it will get removed if the file is opened in a newer version of Excel. Learn more: https://go.microsoft.com/fwlink/?linkid=870924
Comment:
    np.sum(np.abs(info_map - (obs_func/(obs_func@massmatrix))))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tc={015EBDB1-F226-8A49-9411-1E76DA37FCC5}</author>
    <author>tc={39F8F562-B56D-C247-93F8-3FF2CC0DE487}</author>
    <author>tc={3B8E0C73-B81F-D34B-B3A7-6DF8B94CC9A9}</author>
  </authors>
  <commentList>
    <comment ref="N2" authorId="0" shapeId="0" xr:uid="{015EBDB1-F226-8A49-9411-1E76DA37FCC5}">
      <text>
        <t>[Threaded comment]
Your version of Excel allows you to read this threaded comment; however, any edits to it will get removed if the file is opened in a newer version of Excel. Learn more: https://go.microsoft.com/fwlink/?linkid=870924
Comment:
    np.sum(np.abs(info_map - (obs_func/(obs_func@massmatrix))))</t>
      </text>
    </comment>
    <comment ref="N16" authorId="1" shapeId="0" xr:uid="{39F8F562-B56D-C247-93F8-3FF2CC0DE487}">
      <text>
        <t>[Threaded comment]
Your version of Excel allows you to read this threaded comment; however, any edits to it will get removed if the file is opened in a newer version of Excel. Learn more: https://go.microsoft.com/fwlink/?linkid=870924
Comment:
    np.sum(np.abs(info_map - (obs_func/(obs_func@massmatrix))))</t>
      </text>
    </comment>
    <comment ref="N32" authorId="2" shapeId="0" xr:uid="{3B8E0C73-B81F-D34B-B3A7-6DF8B94CC9A9}">
      <text>
        <t>[Threaded comment]
Your version of Excel allows you to read this threaded comment; however, any edits to it will get removed if the file is opened in a newer version of Excel. Learn more: https://go.microsoft.com/fwlink/?linkid=870924
Comment:
    np.sum(np.abs(info_map - (obs_func/(obs_func@massmatrix))))</t>
      </text>
    </comment>
  </commentList>
</comments>
</file>

<file path=xl/sharedStrings.xml><?xml version="1.0" encoding="utf-8"?>
<sst xmlns="http://schemas.openxmlformats.org/spreadsheetml/2006/main" count="446" uniqueCount="85">
  <si>
    <t>Fine</t>
  </si>
  <si>
    <t>Normalization Scheme</t>
  </si>
  <si>
    <t>SUM</t>
  </si>
  <si>
    <t>ZERO</t>
  </si>
  <si>
    <t>MM</t>
  </si>
  <si>
    <t>Image</t>
  </si>
  <si>
    <t>File</t>
  </si>
  <si>
    <t>obs_array Sum Start</t>
  </si>
  <si>
    <t>obs_array Sum End</t>
  </si>
  <si>
    <t>Pointwise Metric Start</t>
  </si>
  <si>
    <t>Pointwise Metric End</t>
  </si>
  <si>
    <t>Erg Met Start</t>
  </si>
  <si>
    <t>Erg Met End</t>
  </si>
  <si>
    <t>Lagrangian</t>
  </si>
  <si>
    <t>Loss</t>
  </si>
  <si>
    <t>file:///Users/dayiethan/Documents/Yale/Research/Summer%202023/Space%20Robot/temp/noneuclidean_search/experiments/meshes/results/new%20massmatrix%20comparisons/fine_ZERO_norm.html</t>
  </si>
  <si>
    <t>Mass Matrix Type</t>
  </si>
  <si>
    <t>Normal</t>
  </si>
  <si>
    <t>Iterations</t>
  </si>
  <si>
    <t>Equality Violation Value</t>
  </si>
  <si>
    <t>Inequality Violation Value</t>
  </si>
  <si>
    <t>hk Mass Matrix Type</t>
  </si>
  <si>
    <t>obs_massmatrix Sum Start</t>
  </si>
  <si>
    <t>obs_massmatrix Sum End</t>
  </si>
  <si>
    <t>file:///Users/dayiethan/Documents/Yale/Research/Summer%202023/Space%20Robot/temp/noneuclidean_search/experiments/meshes/results/new%20massmatrix%20comparisons/fine_SUM_norm2.html</t>
  </si>
  <si>
    <t>file:///Users/dayiethan/Documents/Yale/Research/Summer%202023/Space%20Robot/temp/noneuclidean_search/experiments/meshes/results/new%20massmatrix%20comparisons/fine_MM_norm3.html</t>
  </si>
  <si>
    <t>Lumped</t>
  </si>
  <si>
    <t>file:///Users/dayiethan/Documents/Yale/Research/Summer%202023/Space%20Robot/temp/noneuclidean_search/experiments/meshes/results/new%20massmatrix%20comparisons/fine_new_massmatrix_MM_norm2.html</t>
  </si>
  <si>
    <t>file:///Users/dayiethan/Documents/Yale/Research/Summer%202023/Space%20Robot/temp/noneuclidean_search/experiments/meshes/results/new%20massmatrix%20comparisons/fine_new_massmatrix_SUM_norm2.html</t>
  </si>
  <si>
    <t>Medium</t>
  </si>
  <si>
    <t>file:///Users/dayiethan/Documents/Yale/Research/Summer%202023/Space%20Robot/temp/noneuclidean_search/experiments/meshes/results/new%20massmatrix%20comparisons/fine_new_massmatrix_ZERO_norm2.html</t>
  </si>
  <si>
    <t>file:///Users/dayiethan/Documents/Yale/Research/Summer%202023/Space%20Robot/temp/noneuclidean_search/experiments/meshes/results/new%20massmatrix%20comparisons/medium_ZERO_norm2.html</t>
  </si>
  <si>
    <t>file:///Users/dayiethan/Documents/Yale/Research/Summer%202023/Space%20Robot/temp/noneuclidean_search/experiments/meshes/results/new%20massmatrix%20comparisons/medium_SUM_norm2.html</t>
  </si>
  <si>
    <t>file:///Users/dayiethan/Documents/Yale/Research/Summer%202023/Space%20Robot/temp/noneuclidean_search/experiments/meshes/results/new%20massmatrix%20comparisons/medium_MM_norm2.html</t>
  </si>
  <si>
    <t>file:///Users/dayiethan/Documents/Yale/Research/Summer%202023/Space%20Robot/temp/noneuclidean_search/experiments/meshes/results/new%20massmatrix%20comparisons/medium_new_massmatrix_MM_norm2.html</t>
  </si>
  <si>
    <t>file:///Users/dayiethan/Documents/Yale/Research/Summer%202023/Space%20Robot/temp/noneuclidean_search/experiments/meshes/results/new%20massmatrix%20comparisons/medium_new_massmatrix_ZERO_norm2.html</t>
  </si>
  <si>
    <t>file:///Users/dayiethan/Documents/Yale/Research/Summer%202023/Space%20Robot/temp/noneuclidean_search/experiments/meshes/results/new%20massmatrix%20comparisons/medium_new_massmatrix_SUM_norm2.html</t>
  </si>
  <si>
    <t>file:///Users/dayiethan/Documents/Yale/Research/Summer%202023/Space%20Robot/temp/noneuclidean_search/experiments/meshes/results/new%20massmatrix%20comparisons/coarse_ZERO_norm2.html</t>
  </si>
  <si>
    <t>file:///Users/dayiethan/Documents/Yale/Research/Summer%202023/Space%20Robot/temp/noneuclidean_search/experiments/meshes/results/new%20massmatrix%20comparisons/coarse_SUM_norm2.html</t>
  </si>
  <si>
    <t>file:///Users/dayiethan/Documents/Yale/Research/Summer%202023/Space%20Robot/temp/noneuclidean_search/experiments/meshes/results/new%20massmatrix%20comparisons/coarse_MM_norm2.html</t>
  </si>
  <si>
    <t>file:///Users/dayiethan/Documents/Yale/Research/Summer%202023/Space%20Robot/temp/noneuclidean_search/experiments/meshes/results/new%20massmatrix%20comparisons/coarse_new_massmatrix_ZERO_norm2.html</t>
  </si>
  <si>
    <t>file:///Users/dayiethan/Documents/Yale/Research/Summer%202023/Space%20Robot/temp/noneuclidean_search/experiments/meshes/results/new%20massmatrix%20comparisons/coarse_new_massmatrix_SUM_norm2.html</t>
  </si>
  <si>
    <t>file:///Users/dayiethan/Documents/Yale/Research/Summer%202023/Space%20Robot/temp/noneuclidean_search/experiments/meshes/results/new%20massmatrix%20comparisons/coarse_new_massmatrix_MM_norm2.html</t>
  </si>
  <si>
    <t>file:///Users/dayiethan/Documents/Yale/Research/Summer%202023/Space%20Robot/temp/noneuclidean_search/experiments/meshes/results/new%20massmatrix%20comparisons/fine_new_matrix_hk_ZERO_norm.html</t>
  </si>
  <si>
    <t>file:///Users/dayiethan/Documents/Yale/Research/Summer%202023/Space%20Robot/temp/noneuclidean_search/experiments/meshes/results/new%20massmatrix%20comparisons/fine_new_matrix_hk_SUM_norm.html</t>
  </si>
  <si>
    <t>file:///Users/dayiethan/Documents/Yale/Research/Summer%202023/Space%20Robot/temp/noneuclidean_search/experiments/meshes/results/new%20massmatrix%20comparisons/fine_new_matrix_hk_MM_norm.html</t>
  </si>
  <si>
    <t>file:///Users/dayiethan/Documents/Yale/Research/Summer%202023/Space%20Robot/temp/noneuclidean_search/experiments/meshes/results/new%20massmatrix%20comparisons/medium_new_matrix_hk_ZERO_norm.html</t>
  </si>
  <si>
    <t>file:///Users/dayiethan/Documents/Yale/Research/Summer%202023/Space%20Robot/temp/noneuclidean_search/experiments/meshes/results/new%20massmatrix%20comparisons/medium_new_matrix_hk_SUM_norm.html</t>
  </si>
  <si>
    <t>file:///Users/dayiethan/Documents/Yale/Research/Summer%202023/Space%20Robot/temp/noneuclidean_search/experiments/meshes/results/new%20massmatrix%20comparisons/medium_new_matrix_hk_MM_norm.html</t>
  </si>
  <si>
    <t>Coarse</t>
  </si>
  <si>
    <t>file:///Users/dayiethan/Documents/Yale/Research/Summer%202023/Space%20Robot/temp/noneuclidean_search/experiments/meshes/results/new%20massmatrix%20comparisons/coarse_new_matrix_hk_ZERO_norm.html</t>
  </si>
  <si>
    <t>file:///Users/dayiethan/Documents/Yale/Research/Summer%202023/Space%20Robot/temp/noneuclidean_search/experiments/meshes/results/new%20massmatrix%20comparisons/coarse_new_matrix_hk_SUM_norm.html</t>
  </si>
  <si>
    <t>file:///Users/dayiethan/Documents/Yale/Research/Summer%202023/Space%20Robot/temp/noneuclidean_search/experiments/meshes/results/new%20massmatrix%20comparisons/coarse_new_matrix_hk_MM_norm.html</t>
  </si>
  <si>
    <t>file:///Users/dayiethan/Documents/Yale/Research/Summer%202023/Space%20Robot/temp/noneuclidean_search/experiments/meshes/results/new%20massmatrix%20comparisons/coarse_SUM_norm_center.html</t>
  </si>
  <si>
    <t>file:///Users/dayiethan/Documents/Yale/Research/Summer%202023/Space%20Robot/temp/noneuclidean_search/experiments/meshes/results/new%20massmatrix%20comparisons/coarse_SUM_norm_distr_new_matrix.html</t>
  </si>
  <si>
    <t>Lumped matrix into distr</t>
  </si>
  <si>
    <t>file:///Users/dayiethan/Documents/Yale/Research/Summer%202023/Space%20Robot/temp/noneuclidean_search/experiments/meshes/results/new%20massmatrix%20comparisons/coarse_MM_norm_distr_new_matrix.html</t>
  </si>
  <si>
    <t>file:///Users/dayiethan/Documents/Yale/Research/Summer%202023/Space%20Robot/temp/noneuclidean_search/experiments/meshes/results/new%20massmatrix%20comparisons/MM%20fix/coarse_MM_norm.html</t>
  </si>
  <si>
    <t>MM Fix</t>
  </si>
  <si>
    <t>file:///Users/dayiethan/Documents/Yale/Research/Summer%202023/Space%20Robot/temp/noneuclidean_search/experiments/meshes/results/new%20massmatrix%20comparisons/MM%20fix/coarse_MM_norm_lumped.html</t>
  </si>
  <si>
    <t>Factors</t>
  </si>
  <si>
    <t>file:///Users/dayiethan/Documents/Yale/Research/Summer%202023/Space%20Robot/temp/noneuclidean_search/experiments/meshes/results/new%20massmatrix%20comparisons/MM%20fix/medium_MM_norm_lumped.html</t>
  </si>
  <si>
    <t>file:///Users/dayiethan/Documents/Yale/Research/Summer%202023/Space%20Robot/temp/noneuclidean_search/experiments/meshes/results/new%20massmatrix%20comparisons/MM%20fix/medium_MM_norm.html</t>
  </si>
  <si>
    <t>MM Fix, Adjusted COM</t>
  </si>
  <si>
    <t>Adjusted COM</t>
  </si>
  <si>
    <t>file:///Users/dayiethan/Documents/Yale/Research/Summer%202023/Space%20Robot/temp/noneuclidean_search/experiments/meshes/results/new%20massmatrix%20comparisons/MM%20fix/medium_MM_norm_center.html</t>
  </si>
  <si>
    <t>file:///Users/dayiethan/Documents/Yale/Research/Summer%202023/Space%20Robot/temp/noneuclidean_search/experiments/meshes/results/new%20massmatrix%20comparisons/MM%20fix/medium_MM_norm_lumped_center.html</t>
  </si>
  <si>
    <t>file:///Users/dayiethan/Documents/Yale/Research/Summer%202023/Space%20Robot/temp/noneuclidean_search/experiments/meshes/results/new%20massmatrix%20comparisons/MM%20fix/fine_MM_norm_lumped_center.html</t>
  </si>
  <si>
    <t>file:///Users/dayiethan/Documents/Yale/Research/Summer%202023/Space%20Robot/temp/noneuclidean_search/experiments/meshes/results/new%20massmatrix%20comparisons/MM%20fix/fine_MM_norm_center.html</t>
  </si>
  <si>
    <t>file:///Users/dayiethan/Documents/Yale/Research/Summer%202023/Space%20Robot/noneuclidean_search/experiments/meshes/results/new%20massmatrix%20comparisons/MM%20fix/big_satellite_refined_scale/MM_norm.html</t>
  </si>
  <si>
    <t>file:///Users/dayiethan/Documents/Yale/Research/Summer%202023/Space%20Robot/noneuclidean_search/experiments/meshes/results/new%20massmatrix%20comparisons/MM%20fix/big_satellite_refined_scale/MM_norm2.html</t>
  </si>
  <si>
    <t>file:///Users/dayiethan/Documents/Yale/Research/Summer%202023/Space%20Robot/noneuclidean_search/experiments/meshes/results/new%20massmatrix%20comparisons/MM%20fix/big_satellite_refined_scale/MM_norm_lumped.html</t>
  </si>
  <si>
    <t>step_size=0.0001</t>
  </si>
  <si>
    <t>step_size=0.01</t>
  </si>
  <si>
    <t>file:///Users/dayiethan/Documents/Yale/Research/Summer%202023/Space%20Robot/noneuclidean_search/experiments/meshes/results/new%20massmatrix%20comparisons/MM%20fix/big_satellite_refined_scale/MM_norm_lumped_stepsize_0.01.html</t>
  </si>
  <si>
    <t>file:///Users/dayiethan/Documents/Yale/Research/Summer%202023/Space%20Robot/noneuclidean_search/experiments/meshes/results/new%20massmatrix%20comparisons/MM%20fix/big_satellite_refined_scale/MM_norm_lumped_stepsize_0.005.html</t>
  </si>
  <si>
    <t>step_size=0.005</t>
  </si>
  <si>
    <t>file:///Users/dayiethan/Documents/Yale/Research/Summer%202023/Space%20Robot/noneuclidean_search/experiments/meshes/results/new%20massmatrix%20comparisons/MM%20fix/big_satellite_refined_scale/MM_norm_stepsize_0.005.html</t>
  </si>
  <si>
    <t>step_size=0.001, alpha=1.00001</t>
  </si>
  <si>
    <t>file:///Users/dayiethan/Documents/Yale/Research/Summer%202023/Space%20Robot/noneuclidean_search/experiments/meshes/results/new%20massmatrix%20comparisons/MM%20fix/big_satellite_refined_scale/MM_norm_step_0.001_alpha_1.00001.html</t>
  </si>
  <si>
    <t>file:///Users/dayiethan/Documents/Yale/Research/Summer%202023/Space%20Robot/noneuclidean_search/experiments/meshes/results/new%20massmatrix%20comparisons/MM%20fix/big_satellite_refined_scale/MM_norm_lumped_step_0.001_alpha_1.00001.html</t>
  </si>
  <si>
    <t>step_size=0.001
alpha=1.00001
mass=servicer_mesh.mass</t>
  </si>
  <si>
    <t>file:///Users/dayiethan/Documents/Yale/Research/Summer%202023/Space%20Robot/noneuclidean_search/experiments/meshes/results/new%20massmatrix%20comparisons/MM%20fix/big_satellite_refined_scale/MM_norm_step_0.001_alpha_1.00001_mass_mesh.html</t>
  </si>
  <si>
    <t>file:///Users/dayiethan/Documents/Yale/Research/Summer%202023/Space%20Robot/noneuclidean_search/experiments/meshes/results/new%20massmatrix%20comparisons/MM%20fix/big_satellite_refined_scale/MM_norm_step_0.001_alpha_1.00001_mass_1.html</t>
  </si>
  <si>
    <t>step_size=0.001
alpha=1.00001
mass=1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</si>
</sst>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8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2" tint="-0.499984740745262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6">
    <xf numFmtId="0" fontId="0" fillId="0" borderId="0" xfId="0"/>
    <xf numFmtId="0" fontId="1" fillId="0" borderId="0" xfId="1"/>
    <xf numFmtId="11" fontId="0" fillId="0" borderId="0" xfId="0" applyNumberFormat="1"/>
    <xf numFmtId="0" fontId="0" fillId="2" borderId="0" xfId="0" applyFill="1"/>
    <xf numFmtId="0" fontId="0" fillId="0" borderId="0" xfId="0" applyAlignment="1">
      <alignment wrapText="1"/>
    </xf>
    <xf numFmtId="0" fontId="0" fillId="0" borderId="0" xfId="0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17/10/relationships/person" Target="persons/perso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9.png"/><Relationship Id="rId18" Type="http://schemas.openxmlformats.org/officeDocument/2006/relationships/image" Target="../media/image27.png"/><Relationship Id="rId26" Type="http://schemas.openxmlformats.org/officeDocument/2006/relationships/image" Target="../media/image35.png"/><Relationship Id="rId21" Type="http://schemas.openxmlformats.org/officeDocument/2006/relationships/image" Target="../media/image30.png"/><Relationship Id="rId34" Type="http://schemas.openxmlformats.org/officeDocument/2006/relationships/image" Target="../media/image46.png"/><Relationship Id="rId7" Type="http://schemas.openxmlformats.org/officeDocument/2006/relationships/image" Target="../media/image13.png"/><Relationship Id="rId12" Type="http://schemas.openxmlformats.org/officeDocument/2006/relationships/image" Target="../media/image18.png"/><Relationship Id="rId17" Type="http://schemas.openxmlformats.org/officeDocument/2006/relationships/image" Target="../media/image26.png"/><Relationship Id="rId25" Type="http://schemas.openxmlformats.org/officeDocument/2006/relationships/image" Target="../media/image34.png"/><Relationship Id="rId33" Type="http://schemas.openxmlformats.org/officeDocument/2006/relationships/image" Target="../media/image45.png"/><Relationship Id="rId2" Type="http://schemas.openxmlformats.org/officeDocument/2006/relationships/image" Target="../media/image6.png"/><Relationship Id="rId16" Type="http://schemas.openxmlformats.org/officeDocument/2006/relationships/image" Target="../media/image25.png"/><Relationship Id="rId20" Type="http://schemas.openxmlformats.org/officeDocument/2006/relationships/image" Target="../media/image29.png"/><Relationship Id="rId29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12.png"/><Relationship Id="rId11" Type="http://schemas.openxmlformats.org/officeDocument/2006/relationships/image" Target="../media/image17.png"/><Relationship Id="rId24" Type="http://schemas.openxmlformats.org/officeDocument/2006/relationships/image" Target="../media/image33.png"/><Relationship Id="rId32" Type="http://schemas.openxmlformats.org/officeDocument/2006/relationships/image" Target="../media/image44.png"/><Relationship Id="rId37" Type="http://schemas.openxmlformats.org/officeDocument/2006/relationships/image" Target="../media/image49.png"/><Relationship Id="rId5" Type="http://schemas.openxmlformats.org/officeDocument/2006/relationships/image" Target="../media/image11.png"/><Relationship Id="rId15" Type="http://schemas.openxmlformats.org/officeDocument/2006/relationships/image" Target="../media/image24.png"/><Relationship Id="rId23" Type="http://schemas.openxmlformats.org/officeDocument/2006/relationships/image" Target="../media/image32.png"/><Relationship Id="rId28" Type="http://schemas.openxmlformats.org/officeDocument/2006/relationships/image" Target="../media/image37.png"/><Relationship Id="rId36" Type="http://schemas.openxmlformats.org/officeDocument/2006/relationships/image" Target="../media/image48.png"/><Relationship Id="rId10" Type="http://schemas.openxmlformats.org/officeDocument/2006/relationships/image" Target="../media/image16.png"/><Relationship Id="rId19" Type="http://schemas.openxmlformats.org/officeDocument/2006/relationships/image" Target="../media/image28.png"/><Relationship Id="rId31" Type="http://schemas.openxmlformats.org/officeDocument/2006/relationships/image" Target="../media/image43.png"/><Relationship Id="rId4" Type="http://schemas.openxmlformats.org/officeDocument/2006/relationships/image" Target="../media/image9.png"/><Relationship Id="rId9" Type="http://schemas.openxmlformats.org/officeDocument/2006/relationships/image" Target="../media/image15.png"/><Relationship Id="rId14" Type="http://schemas.openxmlformats.org/officeDocument/2006/relationships/image" Target="../media/image23.png"/><Relationship Id="rId22" Type="http://schemas.openxmlformats.org/officeDocument/2006/relationships/image" Target="../media/image31.png"/><Relationship Id="rId27" Type="http://schemas.openxmlformats.org/officeDocument/2006/relationships/image" Target="../media/image36.png"/><Relationship Id="rId30" Type="http://schemas.openxmlformats.org/officeDocument/2006/relationships/image" Target="../media/image42.png"/><Relationship Id="rId35" Type="http://schemas.openxmlformats.org/officeDocument/2006/relationships/image" Target="../media/image47.png"/><Relationship Id="rId8" Type="http://schemas.openxmlformats.org/officeDocument/2006/relationships/image" Target="../media/image14.png"/><Relationship Id="rId3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12700</xdr:colOff>
      <xdr:row>2</xdr:row>
      <xdr:rowOff>38100</xdr:rowOff>
    </xdr:from>
    <xdr:to>
      <xdr:col>6</xdr:col>
      <xdr:colOff>0</xdr:colOff>
      <xdr:row>3</xdr:row>
      <xdr:rowOff>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9DE40B8F-EE27-9009-79A7-E1D3705E7090}"/>
            </a:ext>
          </a:extLst>
        </xdr:cNvPr>
        <xdr:cNvSpPr/>
      </xdr:nvSpPr>
      <xdr:spPr>
        <a:xfrm>
          <a:off x="4432300" y="444500"/>
          <a:ext cx="3733800" cy="2247900"/>
        </a:xfrm>
        <a:prstGeom prst="rect">
          <a:avLst/>
        </a:prstGeom>
        <a:blipFill dpi="0"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</xdr:row>
      <xdr:rowOff>25400</xdr:rowOff>
    </xdr:from>
    <xdr:to>
      <xdr:col>5</xdr:col>
      <xdr:colOff>3733800</xdr:colOff>
      <xdr:row>3</xdr:row>
      <xdr:rowOff>2298700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3618F988-BB27-196C-6403-614CF057AB36}"/>
            </a:ext>
          </a:extLst>
        </xdr:cNvPr>
        <xdr:cNvSpPr/>
      </xdr:nvSpPr>
      <xdr:spPr>
        <a:xfrm>
          <a:off x="5803900" y="2717800"/>
          <a:ext cx="3733800" cy="2273300"/>
        </a:xfrm>
        <a:prstGeom prst="rect">
          <a:avLst/>
        </a:prstGeom>
        <a:blipFill dpi="0"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</xdr:row>
      <xdr:rowOff>0</xdr:rowOff>
    </xdr:from>
    <xdr:to>
      <xdr:col>5</xdr:col>
      <xdr:colOff>3733800</xdr:colOff>
      <xdr:row>4</xdr:row>
      <xdr:rowOff>2247900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46D0B1FF-745F-834C-B2EA-A41A913C2839}"/>
            </a:ext>
          </a:extLst>
        </xdr:cNvPr>
        <xdr:cNvSpPr/>
      </xdr:nvSpPr>
      <xdr:spPr>
        <a:xfrm>
          <a:off x="5803900" y="5003800"/>
          <a:ext cx="3733800" cy="2247900"/>
        </a:xfrm>
        <a:prstGeom prst="rect">
          <a:avLst/>
        </a:prstGeom>
        <a:blipFill dpi="0"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7</xdr:row>
      <xdr:rowOff>25400</xdr:rowOff>
    </xdr:from>
    <xdr:to>
      <xdr:col>5</xdr:col>
      <xdr:colOff>3733800</xdr:colOff>
      <xdr:row>7</xdr:row>
      <xdr:rowOff>2298700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7A46A02-E95A-7749-95A9-30451FD8F949}"/>
            </a:ext>
          </a:extLst>
        </xdr:cNvPr>
        <xdr:cNvSpPr/>
      </xdr:nvSpPr>
      <xdr:spPr>
        <a:xfrm>
          <a:off x="5811212" y="2738582"/>
          <a:ext cx="3733800" cy="2273300"/>
        </a:xfrm>
        <a:prstGeom prst="rect">
          <a:avLst/>
        </a:prstGeom>
        <a:blipFill dpi="0"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8</xdr:row>
      <xdr:rowOff>0</xdr:rowOff>
    </xdr:from>
    <xdr:to>
      <xdr:col>5</xdr:col>
      <xdr:colOff>3733800</xdr:colOff>
      <xdr:row>8</xdr:row>
      <xdr:rowOff>2247900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8988121D-F492-3740-9F4E-96BEE02F5606}"/>
            </a:ext>
          </a:extLst>
        </xdr:cNvPr>
        <xdr:cNvSpPr/>
      </xdr:nvSpPr>
      <xdr:spPr>
        <a:xfrm>
          <a:off x="5811212" y="5022273"/>
          <a:ext cx="3733800" cy="2247900"/>
        </a:xfrm>
        <a:prstGeom prst="rect">
          <a:avLst/>
        </a:prstGeom>
        <a:blipFill dpi="0"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8</xdr:row>
      <xdr:rowOff>0</xdr:rowOff>
    </xdr:from>
    <xdr:to>
      <xdr:col>5</xdr:col>
      <xdr:colOff>3734584</xdr:colOff>
      <xdr:row>8</xdr:row>
      <xdr:rowOff>2251036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E86FB891-58CF-3D46-A3C3-3673112B94FE}"/>
            </a:ext>
          </a:extLst>
        </xdr:cNvPr>
        <xdr:cNvSpPr/>
      </xdr:nvSpPr>
      <xdr:spPr>
        <a:xfrm>
          <a:off x="5801235" y="7275062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6</xdr:row>
      <xdr:rowOff>0</xdr:rowOff>
    </xdr:from>
    <xdr:to>
      <xdr:col>5</xdr:col>
      <xdr:colOff>3734584</xdr:colOff>
      <xdr:row>6</xdr:row>
      <xdr:rowOff>2251036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5DAD282-AF11-3C4A-9549-8BF2901C1886}"/>
            </a:ext>
          </a:extLst>
        </xdr:cNvPr>
        <xdr:cNvSpPr/>
      </xdr:nvSpPr>
      <xdr:spPr>
        <a:xfrm>
          <a:off x="5801235" y="7275062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16</xdr:row>
      <xdr:rowOff>0</xdr:rowOff>
    </xdr:from>
    <xdr:to>
      <xdr:col>5</xdr:col>
      <xdr:colOff>3734584</xdr:colOff>
      <xdr:row>16</xdr:row>
      <xdr:rowOff>2251036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9AFD6A31-86F7-3043-B75A-7E9C9395A3F4}"/>
            </a:ext>
          </a:extLst>
        </xdr:cNvPr>
        <xdr:cNvSpPr/>
      </xdr:nvSpPr>
      <xdr:spPr>
        <a:xfrm>
          <a:off x="5799667" y="147320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1587500</xdr:colOff>
      <xdr:row>3</xdr:row>
      <xdr:rowOff>53622</xdr:rowOff>
    </xdr:from>
    <xdr:to>
      <xdr:col>5</xdr:col>
      <xdr:colOff>3713417</xdr:colOff>
      <xdr:row>3</xdr:row>
      <xdr:rowOff>2304658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ABE1FEA3-33A1-6B41-8AE9-CEF8EF4A6FD4}"/>
            </a:ext>
          </a:extLst>
        </xdr:cNvPr>
        <xdr:cNvSpPr/>
      </xdr:nvSpPr>
      <xdr:spPr>
        <a:xfrm>
          <a:off x="5778500" y="2734733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17</xdr:row>
      <xdr:rowOff>0</xdr:rowOff>
    </xdr:from>
    <xdr:to>
      <xdr:col>5</xdr:col>
      <xdr:colOff>3734584</xdr:colOff>
      <xdr:row>17</xdr:row>
      <xdr:rowOff>2251036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D5341C94-F86E-BF48-89C1-A36F321761DE}"/>
            </a:ext>
          </a:extLst>
        </xdr:cNvPr>
        <xdr:cNvSpPr/>
      </xdr:nvSpPr>
      <xdr:spPr>
        <a:xfrm>
          <a:off x="5799667" y="17032111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18</xdr:row>
      <xdr:rowOff>0</xdr:rowOff>
    </xdr:from>
    <xdr:to>
      <xdr:col>5</xdr:col>
      <xdr:colOff>3734584</xdr:colOff>
      <xdr:row>18</xdr:row>
      <xdr:rowOff>2251036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4FB64FA7-DAFC-7440-8E07-4B799A06D14D}"/>
            </a:ext>
          </a:extLst>
        </xdr:cNvPr>
        <xdr:cNvSpPr/>
      </xdr:nvSpPr>
      <xdr:spPr>
        <a:xfrm>
          <a:off x="5799667" y="19332222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1587500</xdr:colOff>
      <xdr:row>6</xdr:row>
      <xdr:rowOff>14111</xdr:rowOff>
    </xdr:from>
    <xdr:to>
      <xdr:col>5</xdr:col>
      <xdr:colOff>3713417</xdr:colOff>
      <xdr:row>6</xdr:row>
      <xdr:rowOff>2265147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BF3426DD-01A2-5148-9540-F23A90BA8FE1}"/>
            </a:ext>
          </a:extLst>
        </xdr:cNvPr>
        <xdr:cNvSpPr/>
      </xdr:nvSpPr>
      <xdr:spPr>
        <a:xfrm>
          <a:off x="5778500" y="7281333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21</xdr:row>
      <xdr:rowOff>0</xdr:rowOff>
    </xdr:from>
    <xdr:to>
      <xdr:col>5</xdr:col>
      <xdr:colOff>3734584</xdr:colOff>
      <xdr:row>21</xdr:row>
      <xdr:rowOff>2251036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7CBFCF18-6D96-2A41-AB29-71E7186C1BB0}"/>
            </a:ext>
          </a:extLst>
        </xdr:cNvPr>
        <xdr:cNvSpPr/>
      </xdr:nvSpPr>
      <xdr:spPr>
        <a:xfrm>
          <a:off x="5799667" y="21618222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22</xdr:row>
      <xdr:rowOff>0</xdr:rowOff>
    </xdr:from>
    <xdr:to>
      <xdr:col>5</xdr:col>
      <xdr:colOff>3734584</xdr:colOff>
      <xdr:row>22</xdr:row>
      <xdr:rowOff>2251036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444CE14D-0BA9-A04E-9131-096E23DFA248}"/>
            </a:ext>
          </a:extLst>
        </xdr:cNvPr>
        <xdr:cNvSpPr/>
      </xdr:nvSpPr>
      <xdr:spPr>
        <a:xfrm>
          <a:off x="5799667" y="23918333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23</xdr:row>
      <xdr:rowOff>0</xdr:rowOff>
    </xdr:from>
    <xdr:to>
      <xdr:col>5</xdr:col>
      <xdr:colOff>3734584</xdr:colOff>
      <xdr:row>23</xdr:row>
      <xdr:rowOff>2251036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6D3A5E20-C918-2D46-B05A-928D4E00C641}"/>
            </a:ext>
          </a:extLst>
        </xdr:cNvPr>
        <xdr:cNvSpPr/>
      </xdr:nvSpPr>
      <xdr:spPr>
        <a:xfrm>
          <a:off x="5799667" y="26232556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32</xdr:row>
      <xdr:rowOff>0</xdr:rowOff>
    </xdr:from>
    <xdr:to>
      <xdr:col>5</xdr:col>
      <xdr:colOff>3734584</xdr:colOff>
      <xdr:row>32</xdr:row>
      <xdr:rowOff>2251036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F94B2C43-4FC1-F844-90C8-870F1CEE1390}"/>
            </a:ext>
          </a:extLst>
        </xdr:cNvPr>
        <xdr:cNvSpPr/>
      </xdr:nvSpPr>
      <xdr:spPr>
        <a:xfrm>
          <a:off x="5778500" y="14774333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33</xdr:row>
      <xdr:rowOff>0</xdr:rowOff>
    </xdr:from>
    <xdr:to>
      <xdr:col>5</xdr:col>
      <xdr:colOff>3734584</xdr:colOff>
      <xdr:row>33</xdr:row>
      <xdr:rowOff>2251036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583932FD-E83B-7A4E-9992-953682A94A73}"/>
            </a:ext>
          </a:extLst>
        </xdr:cNvPr>
        <xdr:cNvSpPr/>
      </xdr:nvSpPr>
      <xdr:spPr>
        <a:xfrm>
          <a:off x="5778500" y="170815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35</xdr:row>
      <xdr:rowOff>0</xdr:rowOff>
    </xdr:from>
    <xdr:to>
      <xdr:col>5</xdr:col>
      <xdr:colOff>3734584</xdr:colOff>
      <xdr:row>35</xdr:row>
      <xdr:rowOff>2251036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82560203-789F-514B-AB96-32998A80B8B9}"/>
            </a:ext>
          </a:extLst>
        </xdr:cNvPr>
        <xdr:cNvSpPr/>
      </xdr:nvSpPr>
      <xdr:spPr>
        <a:xfrm>
          <a:off x="5778500" y="19388667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37</xdr:row>
      <xdr:rowOff>0</xdr:rowOff>
    </xdr:from>
    <xdr:to>
      <xdr:col>5</xdr:col>
      <xdr:colOff>3734584</xdr:colOff>
      <xdr:row>37</xdr:row>
      <xdr:rowOff>2251036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DC88DE52-55C8-0141-99DE-50B3C8B196AA}"/>
            </a:ext>
          </a:extLst>
        </xdr:cNvPr>
        <xdr:cNvSpPr/>
      </xdr:nvSpPr>
      <xdr:spPr>
        <a:xfrm>
          <a:off x="5805714" y="51888571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38</xdr:row>
      <xdr:rowOff>0</xdr:rowOff>
    </xdr:from>
    <xdr:to>
      <xdr:col>5</xdr:col>
      <xdr:colOff>3734584</xdr:colOff>
      <xdr:row>38</xdr:row>
      <xdr:rowOff>2251036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C182B0A2-7A4D-0D4D-BD36-43F4465DD295}"/>
            </a:ext>
          </a:extLst>
        </xdr:cNvPr>
        <xdr:cNvSpPr/>
      </xdr:nvSpPr>
      <xdr:spPr>
        <a:xfrm>
          <a:off x="5778500" y="23981833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39</xdr:row>
      <xdr:rowOff>0</xdr:rowOff>
    </xdr:from>
    <xdr:to>
      <xdr:col>5</xdr:col>
      <xdr:colOff>3734584</xdr:colOff>
      <xdr:row>39</xdr:row>
      <xdr:rowOff>2251036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E219214D-DC65-BD46-856D-773E60E479E0}"/>
            </a:ext>
          </a:extLst>
        </xdr:cNvPr>
        <xdr:cNvSpPr/>
      </xdr:nvSpPr>
      <xdr:spPr>
        <a:xfrm>
          <a:off x="5778500" y="262890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9</xdr:row>
      <xdr:rowOff>0</xdr:rowOff>
    </xdr:from>
    <xdr:to>
      <xdr:col>5</xdr:col>
      <xdr:colOff>3734584</xdr:colOff>
      <xdr:row>9</xdr:row>
      <xdr:rowOff>2251036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15EF359A-2DC7-2D4C-A3C1-910D278655E8}"/>
            </a:ext>
          </a:extLst>
        </xdr:cNvPr>
        <xdr:cNvSpPr/>
      </xdr:nvSpPr>
      <xdr:spPr>
        <a:xfrm>
          <a:off x="5803900" y="141478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10</xdr:row>
      <xdr:rowOff>0</xdr:rowOff>
    </xdr:from>
    <xdr:to>
      <xdr:col>5</xdr:col>
      <xdr:colOff>3734584</xdr:colOff>
      <xdr:row>10</xdr:row>
      <xdr:rowOff>2251036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00AC046A-7D8C-4042-9D79-02FC29269D51}"/>
            </a:ext>
          </a:extLst>
        </xdr:cNvPr>
        <xdr:cNvSpPr/>
      </xdr:nvSpPr>
      <xdr:spPr>
        <a:xfrm>
          <a:off x="5794375" y="16410781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11</xdr:row>
      <xdr:rowOff>0</xdr:rowOff>
    </xdr:from>
    <xdr:to>
      <xdr:col>5</xdr:col>
      <xdr:colOff>3734584</xdr:colOff>
      <xdr:row>11</xdr:row>
      <xdr:rowOff>2251036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E2291B41-0372-C04F-BE47-0BD4D882D908}"/>
            </a:ext>
          </a:extLst>
        </xdr:cNvPr>
        <xdr:cNvSpPr/>
      </xdr:nvSpPr>
      <xdr:spPr>
        <a:xfrm>
          <a:off x="5794375" y="18692813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24</xdr:row>
      <xdr:rowOff>0</xdr:rowOff>
    </xdr:from>
    <xdr:to>
      <xdr:col>5</xdr:col>
      <xdr:colOff>3734584</xdr:colOff>
      <xdr:row>24</xdr:row>
      <xdr:rowOff>2251036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5200A669-CA23-4F42-884F-D2B40F5DB3AF}"/>
            </a:ext>
          </a:extLst>
        </xdr:cNvPr>
        <xdr:cNvSpPr/>
      </xdr:nvSpPr>
      <xdr:spPr>
        <a:xfrm>
          <a:off x="5794375" y="35341719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25</xdr:row>
      <xdr:rowOff>0</xdr:rowOff>
    </xdr:from>
    <xdr:to>
      <xdr:col>5</xdr:col>
      <xdr:colOff>3734584</xdr:colOff>
      <xdr:row>25</xdr:row>
      <xdr:rowOff>2251036</xdr:rowOff>
    </xdr:to>
    <xdr:sp macro="" textlink="">
      <xdr:nvSpPr>
        <xdr:cNvPr id="41" name="Rectangle 40">
          <a:extLst>
            <a:ext uri="{FF2B5EF4-FFF2-40B4-BE49-F238E27FC236}">
              <a16:creationId xmlns:a16="http://schemas.microsoft.com/office/drawing/2014/main" id="{861650B5-F957-454D-8127-C5741FBED0B2}"/>
            </a:ext>
          </a:extLst>
        </xdr:cNvPr>
        <xdr:cNvSpPr/>
      </xdr:nvSpPr>
      <xdr:spPr>
        <a:xfrm>
          <a:off x="5794375" y="3762375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26</xdr:row>
      <xdr:rowOff>0</xdr:rowOff>
    </xdr:from>
    <xdr:to>
      <xdr:col>5</xdr:col>
      <xdr:colOff>3734584</xdr:colOff>
      <xdr:row>26</xdr:row>
      <xdr:rowOff>2251036</xdr:rowOff>
    </xdr:to>
    <xdr:sp macro="" textlink="">
      <xdr:nvSpPr>
        <xdr:cNvPr id="42" name="Rectangle 41">
          <a:extLst>
            <a:ext uri="{FF2B5EF4-FFF2-40B4-BE49-F238E27FC236}">
              <a16:creationId xmlns:a16="http://schemas.microsoft.com/office/drawing/2014/main" id="{BD5C4D28-E4A9-9D4D-9C71-38E8E3AF83D9}"/>
            </a:ext>
          </a:extLst>
        </xdr:cNvPr>
        <xdr:cNvSpPr/>
      </xdr:nvSpPr>
      <xdr:spPr>
        <a:xfrm>
          <a:off x="5794375" y="39905781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40</xdr:row>
      <xdr:rowOff>0</xdr:rowOff>
    </xdr:from>
    <xdr:to>
      <xdr:col>5</xdr:col>
      <xdr:colOff>3734584</xdr:colOff>
      <xdr:row>40</xdr:row>
      <xdr:rowOff>2251036</xdr:rowOff>
    </xdr:to>
    <xdr:sp macro="" textlink="">
      <xdr:nvSpPr>
        <xdr:cNvPr id="44" name="Rectangle 43">
          <a:extLst>
            <a:ext uri="{FF2B5EF4-FFF2-40B4-BE49-F238E27FC236}">
              <a16:creationId xmlns:a16="http://schemas.microsoft.com/office/drawing/2014/main" id="{67E55E2D-5DFE-BF4D-B614-3287ED573F8B}"/>
            </a:ext>
          </a:extLst>
        </xdr:cNvPr>
        <xdr:cNvSpPr/>
      </xdr:nvSpPr>
      <xdr:spPr>
        <a:xfrm>
          <a:off x="5794375" y="56475313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5</xdr:col>
      <xdr:colOff>3734584</xdr:colOff>
      <xdr:row>41</xdr:row>
      <xdr:rowOff>2251036</xdr:rowOff>
    </xdr:to>
    <xdr:sp macro="" textlink="">
      <xdr:nvSpPr>
        <xdr:cNvPr id="45" name="Rectangle 44">
          <a:extLst>
            <a:ext uri="{FF2B5EF4-FFF2-40B4-BE49-F238E27FC236}">
              <a16:creationId xmlns:a16="http://schemas.microsoft.com/office/drawing/2014/main" id="{CFDF7D7C-2CAF-194D-9190-9D7273B16EAD}"/>
            </a:ext>
          </a:extLst>
        </xdr:cNvPr>
        <xdr:cNvSpPr/>
      </xdr:nvSpPr>
      <xdr:spPr>
        <a:xfrm>
          <a:off x="5794375" y="58757344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43</xdr:row>
      <xdr:rowOff>0</xdr:rowOff>
    </xdr:from>
    <xdr:to>
      <xdr:col>5</xdr:col>
      <xdr:colOff>3734584</xdr:colOff>
      <xdr:row>43</xdr:row>
      <xdr:rowOff>2251036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27397188-96C6-1545-BCAB-45610DD8B873}"/>
            </a:ext>
          </a:extLst>
        </xdr:cNvPr>
        <xdr:cNvSpPr/>
      </xdr:nvSpPr>
      <xdr:spPr>
        <a:xfrm>
          <a:off x="5794375" y="61039375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34</xdr:row>
      <xdr:rowOff>0</xdr:rowOff>
    </xdr:from>
    <xdr:to>
      <xdr:col>5</xdr:col>
      <xdr:colOff>3734584</xdr:colOff>
      <xdr:row>34</xdr:row>
      <xdr:rowOff>2251036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466952CC-C951-994A-801B-7F92DD8384D6}"/>
            </a:ext>
          </a:extLst>
        </xdr:cNvPr>
        <xdr:cNvSpPr/>
      </xdr:nvSpPr>
      <xdr:spPr>
        <a:xfrm>
          <a:off x="5805714" y="47332698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42</xdr:row>
      <xdr:rowOff>0</xdr:rowOff>
    </xdr:from>
    <xdr:to>
      <xdr:col>5</xdr:col>
      <xdr:colOff>3734584</xdr:colOff>
      <xdr:row>42</xdr:row>
      <xdr:rowOff>2251036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A8B3BE2D-0E73-BB4F-B427-0E76E78A48AD}"/>
            </a:ext>
          </a:extLst>
        </xdr:cNvPr>
        <xdr:cNvSpPr/>
      </xdr:nvSpPr>
      <xdr:spPr>
        <a:xfrm>
          <a:off x="5805714" y="56464603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44</xdr:row>
      <xdr:rowOff>0</xdr:rowOff>
    </xdr:from>
    <xdr:to>
      <xdr:col>5</xdr:col>
      <xdr:colOff>3734584</xdr:colOff>
      <xdr:row>44</xdr:row>
      <xdr:rowOff>2251036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898E602B-0C5E-5B49-8A6C-B20DC66BB6EB}"/>
            </a:ext>
          </a:extLst>
        </xdr:cNvPr>
        <xdr:cNvSpPr/>
      </xdr:nvSpPr>
      <xdr:spPr>
        <a:xfrm>
          <a:off x="5822462" y="67896154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36</xdr:row>
      <xdr:rowOff>0</xdr:rowOff>
    </xdr:from>
    <xdr:to>
      <xdr:col>5</xdr:col>
      <xdr:colOff>3734584</xdr:colOff>
      <xdr:row>36</xdr:row>
      <xdr:rowOff>2251036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730AE98B-A963-AB40-BB9F-EC945289D76C}"/>
            </a:ext>
          </a:extLst>
        </xdr:cNvPr>
        <xdr:cNvSpPr/>
      </xdr:nvSpPr>
      <xdr:spPr>
        <a:xfrm>
          <a:off x="5824483" y="51851034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45</xdr:row>
      <xdr:rowOff>0</xdr:rowOff>
    </xdr:from>
    <xdr:to>
      <xdr:col>5</xdr:col>
      <xdr:colOff>3734584</xdr:colOff>
      <xdr:row>45</xdr:row>
      <xdr:rowOff>2251036</xdr:rowOff>
    </xdr:to>
    <xdr:sp macro="" textlink="">
      <xdr:nvSpPr>
        <xdr:cNvPr id="51" name="Rectangle 50">
          <a:extLst>
            <a:ext uri="{FF2B5EF4-FFF2-40B4-BE49-F238E27FC236}">
              <a16:creationId xmlns:a16="http://schemas.microsoft.com/office/drawing/2014/main" id="{11ABED86-D23B-5D4A-9C95-B64EC123FA93}"/>
            </a:ext>
          </a:extLst>
        </xdr:cNvPr>
        <xdr:cNvSpPr/>
      </xdr:nvSpPr>
      <xdr:spPr>
        <a:xfrm>
          <a:off x="5842000" y="726694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27</xdr:row>
      <xdr:rowOff>0</xdr:rowOff>
    </xdr:from>
    <xdr:to>
      <xdr:col>5</xdr:col>
      <xdr:colOff>3734584</xdr:colOff>
      <xdr:row>27</xdr:row>
      <xdr:rowOff>2251036</xdr:rowOff>
    </xdr:to>
    <xdr:sp macro="" textlink="">
      <xdr:nvSpPr>
        <xdr:cNvPr id="52" name="Rectangle 51">
          <a:extLst>
            <a:ext uri="{FF2B5EF4-FFF2-40B4-BE49-F238E27FC236}">
              <a16:creationId xmlns:a16="http://schemas.microsoft.com/office/drawing/2014/main" id="{4D78828D-AA79-F74C-B635-D120DA0876C1}"/>
            </a:ext>
          </a:extLst>
        </xdr:cNvPr>
        <xdr:cNvSpPr/>
      </xdr:nvSpPr>
      <xdr:spPr>
        <a:xfrm>
          <a:off x="7444828" y="42172759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19</xdr:row>
      <xdr:rowOff>0</xdr:rowOff>
    </xdr:from>
    <xdr:to>
      <xdr:col>5</xdr:col>
      <xdr:colOff>3734584</xdr:colOff>
      <xdr:row>19</xdr:row>
      <xdr:rowOff>2251036</xdr:rowOff>
    </xdr:to>
    <xdr:sp macro="" textlink="">
      <xdr:nvSpPr>
        <xdr:cNvPr id="53" name="Rectangle 52">
          <a:extLst>
            <a:ext uri="{FF2B5EF4-FFF2-40B4-BE49-F238E27FC236}">
              <a16:creationId xmlns:a16="http://schemas.microsoft.com/office/drawing/2014/main" id="{A5152E88-F285-BC49-9652-73422229D6E5}"/>
            </a:ext>
          </a:extLst>
        </xdr:cNvPr>
        <xdr:cNvSpPr/>
      </xdr:nvSpPr>
      <xdr:spPr>
        <a:xfrm>
          <a:off x="7444828" y="28443621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20</xdr:row>
      <xdr:rowOff>0</xdr:rowOff>
    </xdr:from>
    <xdr:to>
      <xdr:col>5</xdr:col>
      <xdr:colOff>3734584</xdr:colOff>
      <xdr:row>20</xdr:row>
      <xdr:rowOff>2251036</xdr:rowOff>
    </xdr:to>
    <xdr:sp macro="" textlink="">
      <xdr:nvSpPr>
        <xdr:cNvPr id="54" name="Rectangle 53">
          <a:extLst>
            <a:ext uri="{FF2B5EF4-FFF2-40B4-BE49-F238E27FC236}">
              <a16:creationId xmlns:a16="http://schemas.microsoft.com/office/drawing/2014/main" id="{00004529-C095-D543-B55D-4014F29383C1}"/>
            </a:ext>
          </a:extLst>
        </xdr:cNvPr>
        <xdr:cNvSpPr/>
      </xdr:nvSpPr>
      <xdr:spPr>
        <a:xfrm>
          <a:off x="7444828" y="30720862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28</xdr:row>
      <xdr:rowOff>0</xdr:rowOff>
    </xdr:from>
    <xdr:to>
      <xdr:col>5</xdr:col>
      <xdr:colOff>3734584</xdr:colOff>
      <xdr:row>28</xdr:row>
      <xdr:rowOff>2251036</xdr:rowOff>
    </xdr:to>
    <xdr:sp macro="" textlink="">
      <xdr:nvSpPr>
        <xdr:cNvPr id="55" name="Rectangle 54">
          <a:extLst>
            <a:ext uri="{FF2B5EF4-FFF2-40B4-BE49-F238E27FC236}">
              <a16:creationId xmlns:a16="http://schemas.microsoft.com/office/drawing/2014/main" id="{D5E90B23-C06D-F342-99BF-D264A93811BB}"/>
            </a:ext>
          </a:extLst>
        </xdr:cNvPr>
        <xdr:cNvSpPr/>
      </xdr:nvSpPr>
      <xdr:spPr>
        <a:xfrm>
          <a:off x="7397193" y="4921807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12</xdr:row>
      <xdr:rowOff>0</xdr:rowOff>
    </xdr:from>
    <xdr:to>
      <xdr:col>5</xdr:col>
      <xdr:colOff>3734584</xdr:colOff>
      <xdr:row>12</xdr:row>
      <xdr:rowOff>2251036</xdr:rowOff>
    </xdr:to>
    <xdr:sp macro="" textlink="">
      <xdr:nvSpPr>
        <xdr:cNvPr id="56" name="Rectangle 55">
          <a:extLst>
            <a:ext uri="{FF2B5EF4-FFF2-40B4-BE49-F238E27FC236}">
              <a16:creationId xmlns:a16="http://schemas.microsoft.com/office/drawing/2014/main" id="{7634C26A-09F7-834D-908A-0A346AFC2246}"/>
            </a:ext>
          </a:extLst>
        </xdr:cNvPr>
        <xdr:cNvSpPr/>
      </xdr:nvSpPr>
      <xdr:spPr>
        <a:xfrm>
          <a:off x="7444828" y="20976897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5</xdr:row>
      <xdr:rowOff>0</xdr:rowOff>
    </xdr:from>
    <xdr:to>
      <xdr:col>5</xdr:col>
      <xdr:colOff>3733800</xdr:colOff>
      <xdr:row>5</xdr:row>
      <xdr:rowOff>2247900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A600724F-DC7B-6C44-871A-D5BEC0425115}"/>
            </a:ext>
          </a:extLst>
        </xdr:cNvPr>
        <xdr:cNvSpPr/>
      </xdr:nvSpPr>
      <xdr:spPr>
        <a:xfrm>
          <a:off x="7444828" y="7269655"/>
          <a:ext cx="3733800" cy="2247900"/>
        </a:xfrm>
        <a:prstGeom prst="rect">
          <a:avLst/>
        </a:prstGeom>
        <a:blipFill dpi="0" rotWithShape="1">
          <a:blip xmlns:r="http://schemas.openxmlformats.org/officeDocument/2006/relationships" r:embed="rId3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12700</xdr:colOff>
      <xdr:row>2</xdr:row>
      <xdr:rowOff>38100</xdr:rowOff>
    </xdr:from>
    <xdr:to>
      <xdr:col>6</xdr:col>
      <xdr:colOff>0</xdr:colOff>
      <xdr:row>3</xdr:row>
      <xdr:rowOff>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9F11DADD-50BB-BF45-99B6-423BAF9A75F2}"/>
            </a:ext>
          </a:extLst>
        </xdr:cNvPr>
        <xdr:cNvSpPr/>
      </xdr:nvSpPr>
      <xdr:spPr>
        <a:xfrm>
          <a:off x="7429500" y="444500"/>
          <a:ext cx="3733800" cy="2247900"/>
        </a:xfrm>
        <a:prstGeom prst="rect">
          <a:avLst/>
        </a:prstGeom>
        <a:blipFill dpi="0"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16</xdr:row>
      <xdr:rowOff>0</xdr:rowOff>
    </xdr:from>
    <xdr:to>
      <xdr:col>5</xdr:col>
      <xdr:colOff>3734584</xdr:colOff>
      <xdr:row>16</xdr:row>
      <xdr:rowOff>2251036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75F41CC-3A41-4B4A-A0CF-F8B9CE1BADC0}"/>
            </a:ext>
          </a:extLst>
        </xdr:cNvPr>
        <xdr:cNvSpPr/>
      </xdr:nvSpPr>
      <xdr:spPr>
        <a:xfrm>
          <a:off x="7416800" y="261747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17</xdr:row>
      <xdr:rowOff>0</xdr:rowOff>
    </xdr:from>
    <xdr:to>
      <xdr:col>5</xdr:col>
      <xdr:colOff>3734584</xdr:colOff>
      <xdr:row>17</xdr:row>
      <xdr:rowOff>2251036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82AA5ACA-5542-3646-8313-55EF16FCD53E}"/>
            </a:ext>
          </a:extLst>
        </xdr:cNvPr>
        <xdr:cNvSpPr/>
      </xdr:nvSpPr>
      <xdr:spPr>
        <a:xfrm>
          <a:off x="7416800" y="284734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18</xdr:row>
      <xdr:rowOff>0</xdr:rowOff>
    </xdr:from>
    <xdr:to>
      <xdr:col>5</xdr:col>
      <xdr:colOff>3734584</xdr:colOff>
      <xdr:row>18</xdr:row>
      <xdr:rowOff>2251036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1ECC7E92-CA04-E54F-AD09-32987D709513}"/>
            </a:ext>
          </a:extLst>
        </xdr:cNvPr>
        <xdr:cNvSpPr/>
      </xdr:nvSpPr>
      <xdr:spPr>
        <a:xfrm>
          <a:off x="7416800" y="307721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21</xdr:row>
      <xdr:rowOff>0</xdr:rowOff>
    </xdr:from>
    <xdr:to>
      <xdr:col>5</xdr:col>
      <xdr:colOff>3734584</xdr:colOff>
      <xdr:row>21</xdr:row>
      <xdr:rowOff>2251036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79673038-A250-F44D-B538-FBD844E3FF4F}"/>
            </a:ext>
          </a:extLst>
        </xdr:cNvPr>
        <xdr:cNvSpPr/>
      </xdr:nvSpPr>
      <xdr:spPr>
        <a:xfrm>
          <a:off x="7416800" y="376301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22</xdr:row>
      <xdr:rowOff>0</xdr:rowOff>
    </xdr:from>
    <xdr:to>
      <xdr:col>5</xdr:col>
      <xdr:colOff>3734584</xdr:colOff>
      <xdr:row>22</xdr:row>
      <xdr:rowOff>2251036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67CDDF1A-EFF1-4D4B-AC89-EDB3FEA75991}"/>
            </a:ext>
          </a:extLst>
        </xdr:cNvPr>
        <xdr:cNvSpPr/>
      </xdr:nvSpPr>
      <xdr:spPr>
        <a:xfrm>
          <a:off x="7416800" y="399288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23</xdr:row>
      <xdr:rowOff>0</xdr:rowOff>
    </xdr:from>
    <xdr:to>
      <xdr:col>5</xdr:col>
      <xdr:colOff>3734584</xdr:colOff>
      <xdr:row>23</xdr:row>
      <xdr:rowOff>2251036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67A1410A-104E-8E44-94A9-B803CE132A3B}"/>
            </a:ext>
          </a:extLst>
        </xdr:cNvPr>
        <xdr:cNvSpPr/>
      </xdr:nvSpPr>
      <xdr:spPr>
        <a:xfrm>
          <a:off x="7416800" y="422402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32</xdr:row>
      <xdr:rowOff>0</xdr:rowOff>
    </xdr:from>
    <xdr:to>
      <xdr:col>5</xdr:col>
      <xdr:colOff>3734584</xdr:colOff>
      <xdr:row>32</xdr:row>
      <xdr:rowOff>2251036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3766F2E9-D02F-3A40-8E90-A24A07C0B50E}"/>
            </a:ext>
          </a:extLst>
        </xdr:cNvPr>
        <xdr:cNvSpPr/>
      </xdr:nvSpPr>
      <xdr:spPr>
        <a:xfrm>
          <a:off x="7416800" y="565658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33</xdr:row>
      <xdr:rowOff>0</xdr:rowOff>
    </xdr:from>
    <xdr:to>
      <xdr:col>5</xdr:col>
      <xdr:colOff>3734584</xdr:colOff>
      <xdr:row>33</xdr:row>
      <xdr:rowOff>2251036</xdr:rowOff>
    </xdr:to>
    <xdr:sp macro="" textlink="">
      <xdr:nvSpPr>
        <xdr:cNvPr id="18" name="Rectangle 17">
          <a:extLst>
            <a:ext uri="{FF2B5EF4-FFF2-40B4-BE49-F238E27FC236}">
              <a16:creationId xmlns:a16="http://schemas.microsoft.com/office/drawing/2014/main" id="{47C6B516-3D7B-7E47-B64A-0A5C6637AA1F}"/>
            </a:ext>
          </a:extLst>
        </xdr:cNvPr>
        <xdr:cNvSpPr/>
      </xdr:nvSpPr>
      <xdr:spPr>
        <a:xfrm>
          <a:off x="7416800" y="588264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35</xdr:row>
      <xdr:rowOff>0</xdr:rowOff>
    </xdr:from>
    <xdr:to>
      <xdr:col>5</xdr:col>
      <xdr:colOff>3734584</xdr:colOff>
      <xdr:row>35</xdr:row>
      <xdr:rowOff>2251036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304C2E7F-EAA4-A647-9096-578F6800C3E3}"/>
            </a:ext>
          </a:extLst>
        </xdr:cNvPr>
        <xdr:cNvSpPr/>
      </xdr:nvSpPr>
      <xdr:spPr>
        <a:xfrm>
          <a:off x="7416800" y="633730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37</xdr:row>
      <xdr:rowOff>0</xdr:rowOff>
    </xdr:from>
    <xdr:to>
      <xdr:col>5</xdr:col>
      <xdr:colOff>3734584</xdr:colOff>
      <xdr:row>37</xdr:row>
      <xdr:rowOff>2251036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E541889D-32B3-1640-B593-32EA941CA430}"/>
            </a:ext>
          </a:extLst>
        </xdr:cNvPr>
        <xdr:cNvSpPr/>
      </xdr:nvSpPr>
      <xdr:spPr>
        <a:xfrm>
          <a:off x="7416800" y="679196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38</xdr:row>
      <xdr:rowOff>0</xdr:rowOff>
    </xdr:from>
    <xdr:to>
      <xdr:col>5</xdr:col>
      <xdr:colOff>3734584</xdr:colOff>
      <xdr:row>38</xdr:row>
      <xdr:rowOff>2251036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87F36BDE-A296-124C-9391-66BD2E6BBDC2}"/>
            </a:ext>
          </a:extLst>
        </xdr:cNvPr>
        <xdr:cNvSpPr/>
      </xdr:nvSpPr>
      <xdr:spPr>
        <a:xfrm>
          <a:off x="7416800" y="702056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39</xdr:row>
      <xdr:rowOff>0</xdr:rowOff>
    </xdr:from>
    <xdr:to>
      <xdr:col>5</xdr:col>
      <xdr:colOff>3734584</xdr:colOff>
      <xdr:row>39</xdr:row>
      <xdr:rowOff>2251036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8E50F630-0316-ED4F-AC47-BCC45000E3BD}"/>
            </a:ext>
          </a:extLst>
        </xdr:cNvPr>
        <xdr:cNvSpPr/>
      </xdr:nvSpPr>
      <xdr:spPr>
        <a:xfrm>
          <a:off x="7416800" y="725043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24</xdr:row>
      <xdr:rowOff>0</xdr:rowOff>
    </xdr:from>
    <xdr:to>
      <xdr:col>5</xdr:col>
      <xdr:colOff>3734584</xdr:colOff>
      <xdr:row>24</xdr:row>
      <xdr:rowOff>2251036</xdr:rowOff>
    </xdr:to>
    <xdr:sp macro="" textlink="">
      <xdr:nvSpPr>
        <xdr:cNvPr id="26" name="Rectangle 25">
          <a:extLst>
            <a:ext uri="{FF2B5EF4-FFF2-40B4-BE49-F238E27FC236}">
              <a16:creationId xmlns:a16="http://schemas.microsoft.com/office/drawing/2014/main" id="{DF6E5B5B-9759-ED4B-93F5-3DA0584C98A4}"/>
            </a:ext>
          </a:extLst>
        </xdr:cNvPr>
        <xdr:cNvSpPr/>
      </xdr:nvSpPr>
      <xdr:spPr>
        <a:xfrm>
          <a:off x="7416800" y="445262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25</xdr:row>
      <xdr:rowOff>0</xdr:rowOff>
    </xdr:from>
    <xdr:to>
      <xdr:col>5</xdr:col>
      <xdr:colOff>3734584</xdr:colOff>
      <xdr:row>25</xdr:row>
      <xdr:rowOff>2251036</xdr:rowOff>
    </xdr:to>
    <xdr:sp macro="" textlink="">
      <xdr:nvSpPr>
        <xdr:cNvPr id="27" name="Rectangle 26">
          <a:extLst>
            <a:ext uri="{FF2B5EF4-FFF2-40B4-BE49-F238E27FC236}">
              <a16:creationId xmlns:a16="http://schemas.microsoft.com/office/drawing/2014/main" id="{9DBFC4BE-8043-4E47-9CAB-676C60CE00D7}"/>
            </a:ext>
          </a:extLst>
        </xdr:cNvPr>
        <xdr:cNvSpPr/>
      </xdr:nvSpPr>
      <xdr:spPr>
        <a:xfrm>
          <a:off x="7416800" y="468122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26</xdr:row>
      <xdr:rowOff>0</xdr:rowOff>
    </xdr:from>
    <xdr:to>
      <xdr:col>5</xdr:col>
      <xdr:colOff>3734584</xdr:colOff>
      <xdr:row>26</xdr:row>
      <xdr:rowOff>2251036</xdr:rowOff>
    </xdr:to>
    <xdr:sp macro="" textlink="">
      <xdr:nvSpPr>
        <xdr:cNvPr id="28" name="Rectangle 27">
          <a:extLst>
            <a:ext uri="{FF2B5EF4-FFF2-40B4-BE49-F238E27FC236}">
              <a16:creationId xmlns:a16="http://schemas.microsoft.com/office/drawing/2014/main" id="{103CF760-DDE6-A441-8626-088E44F7A2CA}"/>
            </a:ext>
          </a:extLst>
        </xdr:cNvPr>
        <xdr:cNvSpPr/>
      </xdr:nvSpPr>
      <xdr:spPr>
        <a:xfrm>
          <a:off x="7416800" y="490982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40</xdr:row>
      <xdr:rowOff>0</xdr:rowOff>
    </xdr:from>
    <xdr:to>
      <xdr:col>5</xdr:col>
      <xdr:colOff>3734584</xdr:colOff>
      <xdr:row>40</xdr:row>
      <xdr:rowOff>2251036</xdr:rowOff>
    </xdr:to>
    <xdr:sp macro="" textlink="">
      <xdr:nvSpPr>
        <xdr:cNvPr id="29" name="Rectangle 28">
          <a:extLst>
            <a:ext uri="{FF2B5EF4-FFF2-40B4-BE49-F238E27FC236}">
              <a16:creationId xmlns:a16="http://schemas.microsoft.com/office/drawing/2014/main" id="{A1C791F9-3F66-CA40-9F65-DF049769C57C}"/>
            </a:ext>
          </a:extLst>
        </xdr:cNvPr>
        <xdr:cNvSpPr/>
      </xdr:nvSpPr>
      <xdr:spPr>
        <a:xfrm>
          <a:off x="7416800" y="747903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41</xdr:row>
      <xdr:rowOff>0</xdr:rowOff>
    </xdr:from>
    <xdr:to>
      <xdr:col>5</xdr:col>
      <xdr:colOff>3734584</xdr:colOff>
      <xdr:row>41</xdr:row>
      <xdr:rowOff>2251036</xdr:rowOff>
    </xdr:to>
    <xdr:sp macro="" textlink="">
      <xdr:nvSpPr>
        <xdr:cNvPr id="30" name="Rectangle 29">
          <a:extLst>
            <a:ext uri="{FF2B5EF4-FFF2-40B4-BE49-F238E27FC236}">
              <a16:creationId xmlns:a16="http://schemas.microsoft.com/office/drawing/2014/main" id="{0E1B95C3-F412-4C44-8019-631AA9AD0DAF}"/>
            </a:ext>
          </a:extLst>
        </xdr:cNvPr>
        <xdr:cNvSpPr/>
      </xdr:nvSpPr>
      <xdr:spPr>
        <a:xfrm>
          <a:off x="7416800" y="770763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43</xdr:row>
      <xdr:rowOff>0</xdr:rowOff>
    </xdr:from>
    <xdr:to>
      <xdr:col>5</xdr:col>
      <xdr:colOff>3734584</xdr:colOff>
      <xdr:row>43</xdr:row>
      <xdr:rowOff>2251036</xdr:rowOff>
    </xdr:to>
    <xdr:sp macro="" textlink="">
      <xdr:nvSpPr>
        <xdr:cNvPr id="31" name="Rectangle 30">
          <a:extLst>
            <a:ext uri="{FF2B5EF4-FFF2-40B4-BE49-F238E27FC236}">
              <a16:creationId xmlns:a16="http://schemas.microsoft.com/office/drawing/2014/main" id="{19C88B66-992C-0D4B-B7ED-EF63740927F2}"/>
            </a:ext>
          </a:extLst>
        </xdr:cNvPr>
        <xdr:cNvSpPr/>
      </xdr:nvSpPr>
      <xdr:spPr>
        <a:xfrm>
          <a:off x="7416800" y="816610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34</xdr:row>
      <xdr:rowOff>0</xdr:rowOff>
    </xdr:from>
    <xdr:to>
      <xdr:col>5</xdr:col>
      <xdr:colOff>3734584</xdr:colOff>
      <xdr:row>34</xdr:row>
      <xdr:rowOff>2251036</xdr:rowOff>
    </xdr:to>
    <xdr:sp macro="" textlink="">
      <xdr:nvSpPr>
        <xdr:cNvPr id="32" name="Rectangle 31">
          <a:extLst>
            <a:ext uri="{FF2B5EF4-FFF2-40B4-BE49-F238E27FC236}">
              <a16:creationId xmlns:a16="http://schemas.microsoft.com/office/drawing/2014/main" id="{9CBA70A4-1760-D444-8FE1-4FF55472E9E9}"/>
            </a:ext>
          </a:extLst>
        </xdr:cNvPr>
        <xdr:cNvSpPr/>
      </xdr:nvSpPr>
      <xdr:spPr>
        <a:xfrm>
          <a:off x="7416800" y="610997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42</xdr:row>
      <xdr:rowOff>0</xdr:rowOff>
    </xdr:from>
    <xdr:to>
      <xdr:col>5</xdr:col>
      <xdr:colOff>3734584</xdr:colOff>
      <xdr:row>42</xdr:row>
      <xdr:rowOff>2251036</xdr:rowOff>
    </xdr:to>
    <xdr:sp macro="" textlink="">
      <xdr:nvSpPr>
        <xdr:cNvPr id="33" name="Rectangle 32">
          <a:extLst>
            <a:ext uri="{FF2B5EF4-FFF2-40B4-BE49-F238E27FC236}">
              <a16:creationId xmlns:a16="http://schemas.microsoft.com/office/drawing/2014/main" id="{BC92D011-7463-F44F-A47A-DF80D344BB54}"/>
            </a:ext>
          </a:extLst>
        </xdr:cNvPr>
        <xdr:cNvSpPr/>
      </xdr:nvSpPr>
      <xdr:spPr>
        <a:xfrm>
          <a:off x="7416800" y="793623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44</xdr:row>
      <xdr:rowOff>0</xdr:rowOff>
    </xdr:from>
    <xdr:to>
      <xdr:col>5</xdr:col>
      <xdr:colOff>3734584</xdr:colOff>
      <xdr:row>44</xdr:row>
      <xdr:rowOff>2251036</xdr:rowOff>
    </xdr:to>
    <xdr:sp macro="" textlink="">
      <xdr:nvSpPr>
        <xdr:cNvPr id="34" name="Rectangle 33">
          <a:extLst>
            <a:ext uri="{FF2B5EF4-FFF2-40B4-BE49-F238E27FC236}">
              <a16:creationId xmlns:a16="http://schemas.microsoft.com/office/drawing/2014/main" id="{CB41BE68-E0F5-5243-86D2-75768A0DAD04}"/>
            </a:ext>
          </a:extLst>
        </xdr:cNvPr>
        <xdr:cNvSpPr/>
      </xdr:nvSpPr>
      <xdr:spPr>
        <a:xfrm>
          <a:off x="7416800" y="839470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36</xdr:row>
      <xdr:rowOff>0</xdr:rowOff>
    </xdr:from>
    <xdr:to>
      <xdr:col>5</xdr:col>
      <xdr:colOff>3734584</xdr:colOff>
      <xdr:row>36</xdr:row>
      <xdr:rowOff>2251036</xdr:rowOff>
    </xdr:to>
    <xdr:sp macro="" textlink="">
      <xdr:nvSpPr>
        <xdr:cNvPr id="35" name="Rectangle 34">
          <a:extLst>
            <a:ext uri="{FF2B5EF4-FFF2-40B4-BE49-F238E27FC236}">
              <a16:creationId xmlns:a16="http://schemas.microsoft.com/office/drawing/2014/main" id="{D568D26A-82FC-EF4D-A0B4-ED96801B0734}"/>
            </a:ext>
          </a:extLst>
        </xdr:cNvPr>
        <xdr:cNvSpPr/>
      </xdr:nvSpPr>
      <xdr:spPr>
        <a:xfrm>
          <a:off x="7416800" y="656463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45</xdr:row>
      <xdr:rowOff>0</xdr:rowOff>
    </xdr:from>
    <xdr:to>
      <xdr:col>5</xdr:col>
      <xdr:colOff>3734584</xdr:colOff>
      <xdr:row>45</xdr:row>
      <xdr:rowOff>2251036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8DE69BA9-98FC-9E4A-8253-809B3DA0FF69}"/>
            </a:ext>
          </a:extLst>
        </xdr:cNvPr>
        <xdr:cNvSpPr/>
      </xdr:nvSpPr>
      <xdr:spPr>
        <a:xfrm>
          <a:off x="7416800" y="862330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27</xdr:row>
      <xdr:rowOff>0</xdr:rowOff>
    </xdr:from>
    <xdr:to>
      <xdr:col>5</xdr:col>
      <xdr:colOff>3734584</xdr:colOff>
      <xdr:row>27</xdr:row>
      <xdr:rowOff>2251036</xdr:rowOff>
    </xdr:to>
    <xdr:sp macro="" textlink="">
      <xdr:nvSpPr>
        <xdr:cNvPr id="37" name="Rectangle 36">
          <a:extLst>
            <a:ext uri="{FF2B5EF4-FFF2-40B4-BE49-F238E27FC236}">
              <a16:creationId xmlns:a16="http://schemas.microsoft.com/office/drawing/2014/main" id="{37553099-1026-664A-9869-BEDDFD47840E}"/>
            </a:ext>
          </a:extLst>
        </xdr:cNvPr>
        <xdr:cNvSpPr/>
      </xdr:nvSpPr>
      <xdr:spPr>
        <a:xfrm>
          <a:off x="7416800" y="513842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19</xdr:row>
      <xdr:rowOff>0</xdr:rowOff>
    </xdr:from>
    <xdr:to>
      <xdr:col>5</xdr:col>
      <xdr:colOff>3734584</xdr:colOff>
      <xdr:row>19</xdr:row>
      <xdr:rowOff>2251036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3BEC2DB0-4E3D-8C47-BE59-81CBA6D8D623}"/>
            </a:ext>
          </a:extLst>
        </xdr:cNvPr>
        <xdr:cNvSpPr/>
      </xdr:nvSpPr>
      <xdr:spPr>
        <a:xfrm>
          <a:off x="7416800" y="330581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20</xdr:row>
      <xdr:rowOff>0</xdr:rowOff>
    </xdr:from>
    <xdr:to>
      <xdr:col>5</xdr:col>
      <xdr:colOff>3734584</xdr:colOff>
      <xdr:row>20</xdr:row>
      <xdr:rowOff>2251036</xdr:rowOff>
    </xdr:to>
    <xdr:sp macro="" textlink="">
      <xdr:nvSpPr>
        <xdr:cNvPr id="39" name="Rectangle 38">
          <a:extLst>
            <a:ext uri="{FF2B5EF4-FFF2-40B4-BE49-F238E27FC236}">
              <a16:creationId xmlns:a16="http://schemas.microsoft.com/office/drawing/2014/main" id="{B76531BD-C914-8B41-808F-966EBFFFC949}"/>
            </a:ext>
          </a:extLst>
        </xdr:cNvPr>
        <xdr:cNvSpPr/>
      </xdr:nvSpPr>
      <xdr:spPr>
        <a:xfrm>
          <a:off x="7416800" y="353441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28</xdr:row>
      <xdr:rowOff>0</xdr:rowOff>
    </xdr:from>
    <xdr:to>
      <xdr:col>5</xdr:col>
      <xdr:colOff>3734584</xdr:colOff>
      <xdr:row>28</xdr:row>
      <xdr:rowOff>2251036</xdr:rowOff>
    </xdr:to>
    <xdr:sp macro="" textlink="">
      <xdr:nvSpPr>
        <xdr:cNvPr id="40" name="Rectangle 39">
          <a:extLst>
            <a:ext uri="{FF2B5EF4-FFF2-40B4-BE49-F238E27FC236}">
              <a16:creationId xmlns:a16="http://schemas.microsoft.com/office/drawing/2014/main" id="{74871D2D-032B-5147-800E-A84CD092C677}"/>
            </a:ext>
          </a:extLst>
        </xdr:cNvPr>
        <xdr:cNvSpPr/>
      </xdr:nvSpPr>
      <xdr:spPr>
        <a:xfrm>
          <a:off x="7416800" y="53670200"/>
          <a:ext cx="3734584" cy="2251036"/>
        </a:xfrm>
        <a:prstGeom prst="rect">
          <a:avLst/>
        </a:prstGeom>
        <a:blipFill dpi="0" rotWithShape="1">
          <a:blip xmlns:r="http://schemas.openxmlformats.org/officeDocument/2006/relationships" r:embed="rId2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4</xdr:col>
      <xdr:colOff>1594883</xdr:colOff>
      <xdr:row>3</xdr:row>
      <xdr:rowOff>29535</xdr:rowOff>
    </xdr:from>
    <xdr:to>
      <xdr:col>5</xdr:col>
      <xdr:colOff>3723462</xdr:colOff>
      <xdr:row>3</xdr:row>
      <xdr:rowOff>2280389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A570F036-1D3A-BF4E-8CFF-B97FA0A3A120}"/>
            </a:ext>
          </a:extLst>
        </xdr:cNvPr>
        <xdr:cNvSpPr/>
      </xdr:nvSpPr>
      <xdr:spPr>
        <a:xfrm>
          <a:off x="7398488" y="2731977"/>
          <a:ext cx="3738230" cy="2250854"/>
        </a:xfrm>
        <a:prstGeom prst="rect">
          <a:avLst/>
        </a:prstGeom>
        <a:blipFill dpi="0" rotWithShape="1">
          <a:blip xmlns:r="http://schemas.openxmlformats.org/officeDocument/2006/relationships" r:embed="rId2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4</xdr:row>
      <xdr:rowOff>0</xdr:rowOff>
    </xdr:from>
    <xdr:to>
      <xdr:col>5</xdr:col>
      <xdr:colOff>3737246</xdr:colOff>
      <xdr:row>4</xdr:row>
      <xdr:rowOff>2250854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A54BC934-8183-544D-A52D-3CA1E579841A}"/>
            </a:ext>
          </a:extLst>
        </xdr:cNvPr>
        <xdr:cNvSpPr/>
      </xdr:nvSpPr>
      <xdr:spPr>
        <a:xfrm>
          <a:off x="7416800" y="5012267"/>
          <a:ext cx="3737246" cy="2250854"/>
        </a:xfrm>
        <a:prstGeom prst="rect">
          <a:avLst/>
        </a:prstGeom>
        <a:blipFill dpi="0" rotWithShape="1">
          <a:blip xmlns:r="http://schemas.openxmlformats.org/officeDocument/2006/relationships" r:embed="rId3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5</xdr:row>
      <xdr:rowOff>0</xdr:rowOff>
    </xdr:from>
    <xdr:to>
      <xdr:col>5</xdr:col>
      <xdr:colOff>3737246</xdr:colOff>
      <xdr:row>5</xdr:row>
      <xdr:rowOff>2250854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29F7983-2CC1-5E40-94D1-E2A270F4DD81}"/>
            </a:ext>
          </a:extLst>
        </xdr:cNvPr>
        <xdr:cNvSpPr/>
      </xdr:nvSpPr>
      <xdr:spPr>
        <a:xfrm>
          <a:off x="7416800" y="7281333"/>
          <a:ext cx="3737246" cy="2250854"/>
        </a:xfrm>
        <a:prstGeom prst="rect">
          <a:avLst/>
        </a:prstGeom>
        <a:blipFill dpi="0" rotWithShape="1">
          <a:blip xmlns:r="http://schemas.openxmlformats.org/officeDocument/2006/relationships" r:embed="rId3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6</xdr:row>
      <xdr:rowOff>0</xdr:rowOff>
    </xdr:from>
    <xdr:to>
      <xdr:col>5</xdr:col>
      <xdr:colOff>3737246</xdr:colOff>
      <xdr:row>6</xdr:row>
      <xdr:rowOff>2250854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B3CFA3D2-EF95-014B-BCD6-F6838E10C97F}"/>
            </a:ext>
          </a:extLst>
        </xdr:cNvPr>
        <xdr:cNvSpPr/>
      </xdr:nvSpPr>
      <xdr:spPr>
        <a:xfrm>
          <a:off x="7416800" y="9550400"/>
          <a:ext cx="3737246" cy="2250854"/>
        </a:xfrm>
        <a:prstGeom prst="rect">
          <a:avLst/>
        </a:prstGeom>
        <a:blipFill dpi="0" rotWithShape="1">
          <a:blip xmlns:r="http://schemas.openxmlformats.org/officeDocument/2006/relationships" r:embed="rId32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7</xdr:row>
      <xdr:rowOff>0</xdr:rowOff>
    </xdr:from>
    <xdr:to>
      <xdr:col>5</xdr:col>
      <xdr:colOff>3737246</xdr:colOff>
      <xdr:row>7</xdr:row>
      <xdr:rowOff>2250854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5AFBEF1A-06EB-1342-AF56-0D959E612B97}"/>
            </a:ext>
          </a:extLst>
        </xdr:cNvPr>
        <xdr:cNvSpPr/>
      </xdr:nvSpPr>
      <xdr:spPr>
        <a:xfrm>
          <a:off x="7416800" y="11819467"/>
          <a:ext cx="3737246" cy="2250854"/>
        </a:xfrm>
        <a:prstGeom prst="rect">
          <a:avLst/>
        </a:prstGeom>
        <a:blipFill dpi="0" rotWithShape="1">
          <a:blip xmlns:r="http://schemas.openxmlformats.org/officeDocument/2006/relationships" r:embed="rId33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8</xdr:row>
      <xdr:rowOff>0</xdr:rowOff>
    </xdr:from>
    <xdr:to>
      <xdr:col>5</xdr:col>
      <xdr:colOff>3737246</xdr:colOff>
      <xdr:row>8</xdr:row>
      <xdr:rowOff>2250854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CE6F2B70-4E01-264C-B0E2-EEDB3971B9A9}"/>
            </a:ext>
          </a:extLst>
        </xdr:cNvPr>
        <xdr:cNvSpPr/>
      </xdr:nvSpPr>
      <xdr:spPr>
        <a:xfrm>
          <a:off x="7416800" y="14139333"/>
          <a:ext cx="3737246" cy="2250854"/>
        </a:xfrm>
        <a:prstGeom prst="rect">
          <a:avLst/>
        </a:prstGeom>
        <a:blipFill dpi="0" rotWithShape="1">
          <a:blip xmlns:r="http://schemas.openxmlformats.org/officeDocument/2006/relationships" r:embed="rId34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9</xdr:row>
      <xdr:rowOff>0</xdr:rowOff>
    </xdr:from>
    <xdr:to>
      <xdr:col>5</xdr:col>
      <xdr:colOff>3737246</xdr:colOff>
      <xdr:row>9</xdr:row>
      <xdr:rowOff>2250854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C1C25A68-8FC0-1445-BCE3-40C97557105F}"/>
            </a:ext>
          </a:extLst>
        </xdr:cNvPr>
        <xdr:cNvSpPr/>
      </xdr:nvSpPr>
      <xdr:spPr>
        <a:xfrm>
          <a:off x="7416800" y="16425333"/>
          <a:ext cx="3737246" cy="2250854"/>
        </a:xfrm>
        <a:prstGeom prst="rect">
          <a:avLst/>
        </a:prstGeom>
        <a:blipFill dpi="0" rotWithShape="1">
          <a:blip xmlns:r="http://schemas.openxmlformats.org/officeDocument/2006/relationships" r:embed="rId35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10</xdr:row>
      <xdr:rowOff>0</xdr:rowOff>
    </xdr:from>
    <xdr:to>
      <xdr:col>5</xdr:col>
      <xdr:colOff>3737246</xdr:colOff>
      <xdr:row>10</xdr:row>
      <xdr:rowOff>2250854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AE771157-F5A8-4F44-A04E-0658462E2F2C}"/>
            </a:ext>
          </a:extLst>
        </xdr:cNvPr>
        <xdr:cNvSpPr/>
      </xdr:nvSpPr>
      <xdr:spPr>
        <a:xfrm>
          <a:off x="7416800" y="18711333"/>
          <a:ext cx="3737246" cy="2250854"/>
        </a:xfrm>
        <a:prstGeom prst="rect">
          <a:avLst/>
        </a:prstGeom>
        <a:blipFill dpi="0" rotWithShape="1">
          <a:blip xmlns:r="http://schemas.openxmlformats.org/officeDocument/2006/relationships" r:embed="rId3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5</xdr:col>
      <xdr:colOff>0</xdr:colOff>
      <xdr:row>11</xdr:row>
      <xdr:rowOff>0</xdr:rowOff>
    </xdr:from>
    <xdr:to>
      <xdr:col>5</xdr:col>
      <xdr:colOff>3737246</xdr:colOff>
      <xdr:row>11</xdr:row>
      <xdr:rowOff>2250854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DABC038F-1A72-6949-A267-864E08AFF846}"/>
            </a:ext>
          </a:extLst>
        </xdr:cNvPr>
        <xdr:cNvSpPr/>
      </xdr:nvSpPr>
      <xdr:spPr>
        <a:xfrm>
          <a:off x="7416800" y="20997333"/>
          <a:ext cx="3737246" cy="2250854"/>
        </a:xfrm>
        <a:prstGeom prst="rect">
          <a:avLst/>
        </a:prstGeom>
        <a:blipFill dpi="0" rotWithShape="1">
          <a:blip xmlns:r="http://schemas.openxmlformats.org/officeDocument/2006/relationships" r:embed="rId3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Dong, Ethan" id="{91A64801-9BD3-2F4C-BE86-B2346330BF1B}" userId="S::ethan.dong@yale.edu::5e7b7ef2-81a7-4df8-b13e-f0d7b254e5a5" providerId="AD"/>
</personList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N2" dT="2023-07-05T14:27:35.80" personId="{91A64801-9BD3-2F4C-BE86-B2346330BF1B}" id="{016E715F-C599-A141-A3B0-938AC3E4B68E}">
    <text>np.sum(np.abs(info_map - (obs_func/(obs_func@massmatrix))))</text>
  </threadedComment>
  <threadedComment ref="N16" dT="2023-07-05T14:27:35.80" personId="{91A64801-9BD3-2F4C-BE86-B2346330BF1B}" id="{14546EAD-5781-0C41-A468-41B87ED34C75}">
    <text>np.sum(np.abs(info_map - (obs_func/(obs_func@massmatrix))))</text>
  </threadedComment>
  <threadedComment ref="N32" dT="2023-07-05T14:27:35.80" personId="{91A64801-9BD3-2F4C-BE86-B2346330BF1B}" id="{7655FA76-62C9-924E-B5B0-715E8BE65292}">
    <text>np.sum(np.abs(info_map - (obs_func/(obs_func@massmatrix))))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N2" dT="2023-07-05T14:27:35.80" personId="{91A64801-9BD3-2F4C-BE86-B2346330BF1B}" id="{015EBDB1-F226-8A49-9411-1E76DA37FCC5}">
    <text>np.sum(np.abs(info_map - (obs_func/(obs_func@massmatrix))))</text>
  </threadedComment>
  <threadedComment ref="N16" dT="2023-07-05T14:27:35.80" personId="{91A64801-9BD3-2F4C-BE86-B2346330BF1B}" id="{39F8F562-B56D-C247-93F8-3FF2CC0DE487}">
    <text>np.sum(np.abs(info_map - (obs_func/(obs_func@massmatrix))))</text>
  </threadedComment>
  <threadedComment ref="N32" dT="2023-07-05T14:27:35.80" personId="{91A64801-9BD3-2F4C-BE86-B2346330BF1B}" id="{3B8E0C73-B81F-D34B-B3A7-6DF8B94CC9A9}">
    <text>np.sum(np.abs(info_map - (obs_func/(obs_func@massmatrix))))</text>
  </threadedComment>
</ThreadedComments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../../../../../../Library/Containers/com.microsoft.Excel/Data/Library/Application%20Support/Microsoft/experiments/meshes/results/new%20massmatrix%20comparisons/coarse_ZERO_norm2.html" TargetMode="External"/><Relationship Id="rId18" Type="http://schemas.openxmlformats.org/officeDocument/2006/relationships/hyperlink" Target="../../../../../../Library/Containers/com.microsoft.Excel/Data/Library/Application%20Support/Microsoft/experiments/meshes/results/new%20massmatrix%20comparisons/coarse_new_massmatrix_MM_norm2.html" TargetMode="External"/><Relationship Id="rId26" Type="http://schemas.openxmlformats.org/officeDocument/2006/relationships/hyperlink" Target="../../../../../../Library/Containers/com.microsoft.Excel/Data/Library/Application%20Support/Microsoft/experiments/meshes/results/new%20massmatrix%20comparisons/coarse_new_matrix_hk_SUM_norm.html" TargetMode="External"/><Relationship Id="rId39" Type="http://schemas.openxmlformats.org/officeDocument/2006/relationships/drawing" Target="../drawings/drawing1.xml"/><Relationship Id="rId21" Type="http://schemas.openxmlformats.org/officeDocument/2006/relationships/hyperlink" Target="../../../../../../Library/Containers/com.microsoft.Excel/Data/Library/Application%20Support/Microsoft/experiments/meshes/results/new%20massmatrix%20comparisons/fine_new_matrix_hk_MM_norm.html" TargetMode="External"/><Relationship Id="rId34" Type="http://schemas.openxmlformats.org/officeDocument/2006/relationships/hyperlink" Target="../../../../../../Library/Containers/com.microsoft.Excel/Data/Library/Application%20Support/Microsoft/experiments/meshes/results/new%20massmatrix%20comparisons/MM%20fix/medium_MM_norm.html" TargetMode="External"/><Relationship Id="rId42" Type="http://schemas.microsoft.com/office/2017/10/relationships/threadedComment" Target="../threadedComments/threadedComment1.xml"/><Relationship Id="rId7" Type="http://schemas.openxmlformats.org/officeDocument/2006/relationships/hyperlink" Target="../../../../../../Library/Containers/com.microsoft.Excel/Data/Library/Application%20Support/Microsoft/experiments/meshes/results/new%20massmatrix%20comparisons/medium_ZERO_norm2.html" TargetMode="External"/><Relationship Id="rId2" Type="http://schemas.openxmlformats.org/officeDocument/2006/relationships/hyperlink" Target="../../../../../../Library/Containers/com.microsoft.Excel/Data/Library/Application%20Support/Microsoft/experiments/meshes/results/new%20massmatrix%20comparisons/fine_new_massmatrix_MM_norm2.html" TargetMode="External"/><Relationship Id="rId16" Type="http://schemas.openxmlformats.org/officeDocument/2006/relationships/hyperlink" Target="../../../../../../Library/Containers/com.microsoft.Excel/Data/Library/Application%20Support/Microsoft/experiments/meshes/results/new%20massmatrix%20comparisons/coarse_new_massmatrix_ZERO_norm2.html" TargetMode="External"/><Relationship Id="rId20" Type="http://schemas.openxmlformats.org/officeDocument/2006/relationships/hyperlink" Target="../../../../../../Library/Containers/com.microsoft.Excel/Data/Library/Application%20Support/Microsoft/experiments/meshes/results/new%20massmatrix%20comparisons/fine_new_matrix_hk_SUM_norm.html" TargetMode="External"/><Relationship Id="rId29" Type="http://schemas.openxmlformats.org/officeDocument/2006/relationships/hyperlink" Target="../../../../../../Library/Containers/com.microsoft.Excel/Data/Library/Application%20Support/Microsoft/experiments/meshes/results/new%20massmatrix%20comparisons/coarse_SUM_norm_distr_new_matrix.html" TargetMode="External"/><Relationship Id="rId41" Type="http://schemas.openxmlformats.org/officeDocument/2006/relationships/comments" Target="../comments1.xml"/><Relationship Id="rId1" Type="http://schemas.openxmlformats.org/officeDocument/2006/relationships/hyperlink" Target="../../../../../../Library/Containers/com.microsoft.Excel/Data/Library/Application%20Support/Microsoft/experiments/meshes/results/new%20massmatrix%20comparisons/fine_new_massmatrix_SUM_norm2.html" TargetMode="External"/><Relationship Id="rId6" Type="http://schemas.openxmlformats.org/officeDocument/2006/relationships/hyperlink" Target="../../../../../../Library/Containers/com.microsoft.Excel/Data/Library/Application%20Support/Microsoft/experiments/meshes/results/new%20massmatrix%20comparisons/fine_new_massmatrix_ZERO_norm2.html" TargetMode="External"/><Relationship Id="rId11" Type="http://schemas.openxmlformats.org/officeDocument/2006/relationships/hyperlink" Target="../../../../../../Library/Containers/com.microsoft.Excel/Data/Library/Application%20Support/Microsoft/experiments/meshes/results/new%20massmatrix%20comparisons/medium_new_massmatrix_ZERO_norm2.html" TargetMode="External"/><Relationship Id="rId24" Type="http://schemas.openxmlformats.org/officeDocument/2006/relationships/hyperlink" Target="../../../../../../Library/Containers/com.microsoft.Excel/Data/Library/Application%20Support/Microsoft/experiments/meshes/results/new%20massmatrix%20comparisons/medium_new_matrix_hk_MM_norm.html" TargetMode="External"/><Relationship Id="rId32" Type="http://schemas.openxmlformats.org/officeDocument/2006/relationships/hyperlink" Target="../../../../../../Library/Containers/com.microsoft.Excel/Data/Library/Application%20Support/Microsoft/experiments/meshes/results/new%20massmatrix%20comparisons/MM%20fix/coarse_MM_norm_lumped.html" TargetMode="External"/><Relationship Id="rId37" Type="http://schemas.openxmlformats.org/officeDocument/2006/relationships/hyperlink" Target="../../../../../../Library/Containers/com.microsoft.Excel/Data/Library/Application%20Support/Microsoft/experiments/meshes/results/new%20massmatrix%20comparisons/MM%20fix/fine_MM_norm_lumped_center.html" TargetMode="External"/><Relationship Id="rId40" Type="http://schemas.openxmlformats.org/officeDocument/2006/relationships/vmlDrawing" Target="../drawings/vmlDrawing1.vml"/><Relationship Id="rId5" Type="http://schemas.openxmlformats.org/officeDocument/2006/relationships/hyperlink" Target="../../../../../../Library/Containers/com.microsoft.Excel/Data/Library/Application%20Support/Microsoft/experiments/meshes/results/new%20massmatrix%20comparisons/fine_ZERO_norm.html" TargetMode="External"/><Relationship Id="rId15" Type="http://schemas.openxmlformats.org/officeDocument/2006/relationships/hyperlink" Target="../../../../../../Library/Containers/com.microsoft.Excel/Data/Library/Application%20Support/Microsoft/experiments/meshes/results/new%20massmatrix%20comparisons/coarse_MM_norm2.html" TargetMode="External"/><Relationship Id="rId23" Type="http://schemas.openxmlformats.org/officeDocument/2006/relationships/hyperlink" Target="../../../../../../Library/Containers/com.microsoft.Excel/Data/Library/Application%20Support/Microsoft/experiments/meshes/results/new%20massmatrix%20comparisons/medium_new_matrix_hk_SUM_norm.html" TargetMode="External"/><Relationship Id="rId28" Type="http://schemas.openxmlformats.org/officeDocument/2006/relationships/hyperlink" Target="../../../../../../Library/Containers/com.microsoft.Excel/Data/Library/Application%20Support/Microsoft/experiments/meshes/results/new%20massmatrix%20comparisons/coarse_SUM_norm_center.html" TargetMode="External"/><Relationship Id="rId36" Type="http://schemas.openxmlformats.org/officeDocument/2006/relationships/hyperlink" Target="../../../../../../Library/Containers/com.microsoft.Excel/Data/Library/Application%20Support/Microsoft/experiments/meshes/results/new%20massmatrix%20comparisons/MM%20fix/medium_MM_norm_lumped_center.html" TargetMode="External"/><Relationship Id="rId10" Type="http://schemas.openxmlformats.org/officeDocument/2006/relationships/hyperlink" Target="../../../../../../Library/Containers/com.microsoft.Excel/Data/Library/Application%20Support/Microsoft/experiments/meshes/results/new%20massmatrix%20comparisons/medium_new_massmatrix_MM_norm2.html" TargetMode="External"/><Relationship Id="rId19" Type="http://schemas.openxmlformats.org/officeDocument/2006/relationships/hyperlink" Target="../../../../../../Library/Containers/com.microsoft.Excel/Data/Library/Application%20Support/Microsoft/experiments/meshes/results/new%20massmatrix%20comparisons/fine_new_matrix_hk_ZERO_norm.html" TargetMode="External"/><Relationship Id="rId31" Type="http://schemas.openxmlformats.org/officeDocument/2006/relationships/hyperlink" Target="../../../../../../Library/Containers/com.microsoft.Excel/Data/Library/Application%20Support/Microsoft/experiments/meshes/results/new%20massmatrix%20comparisons/MM%20fix/coarse_MM_norm.html" TargetMode="External"/><Relationship Id="rId4" Type="http://schemas.openxmlformats.org/officeDocument/2006/relationships/hyperlink" Target="../../../../../../Library/Containers/com.microsoft.Excel/Data/Library/Application%20Support/Microsoft/experiments/meshes/results/new%20massmatrix%20comparisons/fine_SUM_norm2.html" TargetMode="External"/><Relationship Id="rId9" Type="http://schemas.openxmlformats.org/officeDocument/2006/relationships/hyperlink" Target="../../../../../../Library/Containers/com.microsoft.Excel/Data/Library/Application%20Support/Microsoft/experiments/meshes/results/new%20massmatrix%20comparisons/medium_MM_norm2.html" TargetMode="External"/><Relationship Id="rId14" Type="http://schemas.openxmlformats.org/officeDocument/2006/relationships/hyperlink" Target="../../../../../../Library/Containers/com.microsoft.Excel/Data/Library/Application%20Support/Microsoft/experiments/meshes/results/new%20massmatrix%20comparisons/coarse_SUM_norm2.html" TargetMode="External"/><Relationship Id="rId22" Type="http://schemas.openxmlformats.org/officeDocument/2006/relationships/hyperlink" Target="../../../../../../Library/Containers/com.microsoft.Excel/Data/Library/Application%20Support/Microsoft/experiments/meshes/results/new%20massmatrix%20comparisons/medium_new_matrix_hk_ZERO_norm.html" TargetMode="External"/><Relationship Id="rId27" Type="http://schemas.openxmlformats.org/officeDocument/2006/relationships/hyperlink" Target="../../../../../../Library/Containers/com.microsoft.Excel/Data/Library/Application%20Support/Microsoft/experiments/meshes/results/new%20massmatrix%20comparisons/coarse_new_matrix_hk_MM_norm.html" TargetMode="External"/><Relationship Id="rId30" Type="http://schemas.openxmlformats.org/officeDocument/2006/relationships/hyperlink" Target="../../../../../../Library/Containers/com.microsoft.Excel/Data/Library/Application%20Support/Microsoft/experiments/meshes/results/new%20massmatrix%20comparisons/coarse_MM_norm_distr_new_matrix.html" TargetMode="External"/><Relationship Id="rId35" Type="http://schemas.openxmlformats.org/officeDocument/2006/relationships/hyperlink" Target="../../../../../../Library/Containers/com.microsoft.Excel/Data/Library/Application%20Support/Microsoft/experiments/meshes/results/new%20massmatrix%20comparisons/MM%20fix/medium_MM_norm_center.html" TargetMode="External"/><Relationship Id="rId8" Type="http://schemas.openxmlformats.org/officeDocument/2006/relationships/hyperlink" Target="../../../../../../Library/Containers/com.microsoft.Excel/Data/Library/Application%20Support/Microsoft/experiments/meshes/results/new%20massmatrix%20comparisons/medium_SUM_norm2.html" TargetMode="External"/><Relationship Id="rId3" Type="http://schemas.openxmlformats.org/officeDocument/2006/relationships/hyperlink" Target="../../../../../../Library/Containers/com.microsoft.Excel/Data/Library/Application%20Support/Microsoft/experiments/meshes/results/new%20massmatrix%20comparisons/fine_MM_norm3.html" TargetMode="External"/><Relationship Id="rId12" Type="http://schemas.openxmlformats.org/officeDocument/2006/relationships/hyperlink" Target="../../../../../../Library/Containers/com.microsoft.Excel/Data/Library/Application%20Support/Microsoft/experiments/meshes/results/new%20massmatrix%20comparisons/medium_new_massmatrix_SUM_norm2.html" TargetMode="External"/><Relationship Id="rId17" Type="http://schemas.openxmlformats.org/officeDocument/2006/relationships/hyperlink" Target="../../../../../../Library/Containers/com.microsoft.Excel/Data/Library/Application%20Support/Microsoft/experiments/meshes/results/new%20massmatrix%20comparisons/coarse_new_massmatrix_SUM_norm2.html" TargetMode="External"/><Relationship Id="rId25" Type="http://schemas.openxmlformats.org/officeDocument/2006/relationships/hyperlink" Target="../../../../../../Library/Containers/com.microsoft.Excel/Data/Library/Application%20Support/Microsoft/experiments/meshes/results/new%20massmatrix%20comparisons/coarse_new_matrix_hk_ZERO_norm.html" TargetMode="External"/><Relationship Id="rId33" Type="http://schemas.openxmlformats.org/officeDocument/2006/relationships/hyperlink" Target="../../../../../../Library/Containers/com.microsoft.Excel/Data/Library/Application%20Support/Microsoft/experiments/meshes/results/new%20massmatrix%20comparisons/MM%20fix/medium_MM_norm_lumped.html" TargetMode="External"/><Relationship Id="rId38" Type="http://schemas.openxmlformats.org/officeDocument/2006/relationships/hyperlink" Target="../../../../../../Library/Containers/com.microsoft.Excel/Data/Library/Application%20Support/Microsoft/experiments/meshes/results/new%20massmatrix%20comparisons/MM%20fix/fine_MM_norm_center.html" TargetMode="External"/></Relationships>
</file>

<file path=xl/worksheets/_rels/sheet2.xml.rels><?xml version="1.0" encoding="UTF-8" standalone="yes"?>
<Relationships xmlns="http://schemas.openxmlformats.org/package/2006/relationships"><Relationship Id="rId13" Type="http://schemas.openxmlformats.org/officeDocument/2006/relationships/hyperlink" Target="../../../../../../Library/Containers/com.microsoft.Excel/Data/Library/Application%20Support/Microsoft/experiments/meshes/results/new%20massmatrix%20comparisons/medium_new_matrix_hk_ZERO_norm.html" TargetMode="External"/><Relationship Id="rId18" Type="http://schemas.openxmlformats.org/officeDocument/2006/relationships/hyperlink" Target="../../../../../../Library/Containers/com.microsoft.Excel/Data/Library/Application%20Support/Microsoft/experiments/meshes/results/new%20massmatrix%20comparisons/coarse_new_matrix_hk_MM_norm.html" TargetMode="External"/><Relationship Id="rId26" Type="http://schemas.openxmlformats.org/officeDocument/2006/relationships/hyperlink" Target="../../../../../../Library/Containers/com.microsoft.Excel/Data/Library/Application%20Support/Microsoft/experiments/meshes/results/new%20massmatrix%20comparisons/MM%20fix/medium_MM_norm_center.html" TargetMode="External"/><Relationship Id="rId39" Type="http://schemas.openxmlformats.org/officeDocument/2006/relationships/comments" Target="../comments2.xml"/><Relationship Id="rId21" Type="http://schemas.openxmlformats.org/officeDocument/2006/relationships/hyperlink" Target="../../../../../../Library/Containers/com.microsoft.Excel/Data/Library/Application%20Support/Microsoft/experiments/meshes/results/new%20massmatrix%20comparisons/coarse_MM_norm_distr_new_matrix.html" TargetMode="External"/><Relationship Id="rId34" Type="http://schemas.openxmlformats.org/officeDocument/2006/relationships/hyperlink" Target="experiments/meshes/results/new%20massmatrix%20comparisons/MM%20fix/big_satellite_refined_scale/MM_norm_lumped_step_0.001_alpha_1.00001.html" TargetMode="External"/><Relationship Id="rId7" Type="http://schemas.openxmlformats.org/officeDocument/2006/relationships/hyperlink" Target="../../../../../../Library/Containers/com.microsoft.Excel/Data/Library/Application%20Support/Microsoft/experiments/meshes/results/new%20massmatrix%20comparisons/coarse_ZERO_norm2.html" TargetMode="External"/><Relationship Id="rId12" Type="http://schemas.openxmlformats.org/officeDocument/2006/relationships/hyperlink" Target="../../../../../../Library/Containers/com.microsoft.Excel/Data/Library/Application%20Support/Microsoft/experiments/meshes/results/new%20massmatrix%20comparisons/coarse_new_massmatrix_MM_norm2.html" TargetMode="External"/><Relationship Id="rId17" Type="http://schemas.openxmlformats.org/officeDocument/2006/relationships/hyperlink" Target="../../../../../../Library/Containers/com.microsoft.Excel/Data/Library/Application%20Support/Microsoft/experiments/meshes/results/new%20massmatrix%20comparisons/coarse_new_matrix_hk_SUM_norm.html" TargetMode="External"/><Relationship Id="rId25" Type="http://schemas.openxmlformats.org/officeDocument/2006/relationships/hyperlink" Target="../../../../../../Library/Containers/com.microsoft.Excel/Data/Library/Application%20Support/Microsoft/experiments/meshes/results/new%20massmatrix%20comparisons/MM%20fix/medium_MM_norm.html" TargetMode="External"/><Relationship Id="rId33" Type="http://schemas.openxmlformats.org/officeDocument/2006/relationships/hyperlink" Target="experiments/meshes/results/new%20massmatrix%20comparisons/MM%20fix/big_satellite_refined_scale/MM_norm_step_0.001_alpha_1.00001.html" TargetMode="External"/><Relationship Id="rId38" Type="http://schemas.openxmlformats.org/officeDocument/2006/relationships/vmlDrawing" Target="../drawings/vmlDrawing2.vml"/><Relationship Id="rId2" Type="http://schemas.openxmlformats.org/officeDocument/2006/relationships/hyperlink" Target="../../../../../../Library/Containers/com.microsoft.Excel/Data/Library/Application%20Support/Microsoft/experiments/meshes/results/new%20massmatrix%20comparisons/medium_SUM_norm2.html" TargetMode="External"/><Relationship Id="rId16" Type="http://schemas.openxmlformats.org/officeDocument/2006/relationships/hyperlink" Target="../../../../../../Library/Containers/com.microsoft.Excel/Data/Library/Application%20Support/Microsoft/experiments/meshes/results/new%20massmatrix%20comparisons/coarse_new_matrix_hk_ZERO_norm.html" TargetMode="External"/><Relationship Id="rId20" Type="http://schemas.openxmlformats.org/officeDocument/2006/relationships/hyperlink" Target="../../../../../../Library/Containers/com.microsoft.Excel/Data/Library/Application%20Support/Microsoft/experiments/meshes/results/new%20massmatrix%20comparisons/coarse_SUM_norm_distr_new_matrix.html" TargetMode="External"/><Relationship Id="rId29" Type="http://schemas.openxmlformats.org/officeDocument/2006/relationships/hyperlink" Target="../../../../../../Library/Containers/com.microsoft.Excel/Data/Library/Application%20Support/Microsoft/experiments/meshes/results/new%20massmatrix%20comparisons/MM%20fix/big_satellite_refined_scale/MM_norm2.html" TargetMode="External"/><Relationship Id="rId1" Type="http://schemas.openxmlformats.org/officeDocument/2006/relationships/hyperlink" Target="../../../../../../Library/Containers/com.microsoft.Excel/Data/Library/Application%20Support/Microsoft/experiments/meshes/results/new%20massmatrix%20comparisons/medium_ZERO_norm2.html" TargetMode="External"/><Relationship Id="rId6" Type="http://schemas.openxmlformats.org/officeDocument/2006/relationships/hyperlink" Target="../../../../../../Library/Containers/com.microsoft.Excel/Data/Library/Application%20Support/Microsoft/experiments/meshes/results/new%20massmatrix%20comparisons/medium_new_massmatrix_SUM_norm2.html" TargetMode="External"/><Relationship Id="rId11" Type="http://schemas.openxmlformats.org/officeDocument/2006/relationships/hyperlink" Target="../../../../../../Library/Containers/com.microsoft.Excel/Data/Library/Application%20Support/Microsoft/experiments/meshes/results/new%20massmatrix%20comparisons/coarse_new_massmatrix_SUM_norm2.html" TargetMode="External"/><Relationship Id="rId24" Type="http://schemas.openxmlformats.org/officeDocument/2006/relationships/hyperlink" Target="../../../../../../Library/Containers/com.microsoft.Excel/Data/Library/Application%20Support/Microsoft/experiments/meshes/results/new%20massmatrix%20comparisons/MM%20fix/medium_MM_norm_lumped.html" TargetMode="External"/><Relationship Id="rId32" Type="http://schemas.openxmlformats.org/officeDocument/2006/relationships/hyperlink" Target="experiments/meshes/results/new%20massmatrix%20comparisons/MM%20fix/big_satellite_refined_scale/MM_norm_stepsize_0.005.html" TargetMode="External"/><Relationship Id="rId37" Type="http://schemas.openxmlformats.org/officeDocument/2006/relationships/drawing" Target="../drawings/drawing2.xml"/><Relationship Id="rId40" Type="http://schemas.microsoft.com/office/2017/10/relationships/threadedComment" Target="../threadedComments/threadedComment2.xml"/><Relationship Id="rId5" Type="http://schemas.openxmlformats.org/officeDocument/2006/relationships/hyperlink" Target="../../../../../../Library/Containers/com.microsoft.Excel/Data/Library/Application%20Support/Microsoft/experiments/meshes/results/new%20massmatrix%20comparisons/medium_new_massmatrix_ZERO_norm2.html" TargetMode="External"/><Relationship Id="rId15" Type="http://schemas.openxmlformats.org/officeDocument/2006/relationships/hyperlink" Target="../../../../../../Library/Containers/com.microsoft.Excel/Data/Library/Application%20Support/Microsoft/experiments/meshes/results/new%20massmatrix%20comparisons/medium_new_matrix_hk_MM_norm.html" TargetMode="External"/><Relationship Id="rId23" Type="http://schemas.openxmlformats.org/officeDocument/2006/relationships/hyperlink" Target="../../../../../../Library/Containers/com.microsoft.Excel/Data/Library/Application%20Support/Microsoft/experiments/meshes/results/new%20massmatrix%20comparisons/MM%20fix/coarse_MM_norm_lumped.html" TargetMode="External"/><Relationship Id="rId28" Type="http://schemas.openxmlformats.org/officeDocument/2006/relationships/hyperlink" Target="../../../../../../Library/Containers/com.microsoft.Excel/Data/Library/Application%20Support/Microsoft/experiments/meshes/results/new%20massmatrix%20comparisons/MM%20fix/big_satellite_refined_scale/MM_norm.html" TargetMode="External"/><Relationship Id="rId36" Type="http://schemas.openxmlformats.org/officeDocument/2006/relationships/hyperlink" Target="experiments/meshes/results/new%20massmatrix%20comparisons/MM%20fix/big_satellite_refined_scale/MM_norm_step_0.001_alpha_1.00001_mass_mesh.html" TargetMode="External"/><Relationship Id="rId10" Type="http://schemas.openxmlformats.org/officeDocument/2006/relationships/hyperlink" Target="../../../../../../Library/Containers/com.microsoft.Excel/Data/Library/Application%20Support/Microsoft/experiments/meshes/results/new%20massmatrix%20comparisons/coarse_new_massmatrix_ZERO_norm2.html" TargetMode="External"/><Relationship Id="rId19" Type="http://schemas.openxmlformats.org/officeDocument/2006/relationships/hyperlink" Target="../../../../../../Library/Containers/com.microsoft.Excel/Data/Library/Application%20Support/Microsoft/experiments/meshes/results/new%20massmatrix%20comparisons/coarse_SUM_norm_center.html" TargetMode="External"/><Relationship Id="rId31" Type="http://schemas.openxmlformats.org/officeDocument/2006/relationships/hyperlink" Target="experiments/meshes/results/new%20massmatrix%20comparisons/MM%20fix/big_satellite_refined_scale/MM_norm_lumped_stepsize_0.005.html" TargetMode="External"/><Relationship Id="rId4" Type="http://schemas.openxmlformats.org/officeDocument/2006/relationships/hyperlink" Target="../../../../../../Library/Containers/com.microsoft.Excel/Data/Library/Application%20Support/Microsoft/experiments/meshes/results/new%20massmatrix%20comparisons/medium_new_massmatrix_MM_norm2.html" TargetMode="External"/><Relationship Id="rId9" Type="http://schemas.openxmlformats.org/officeDocument/2006/relationships/hyperlink" Target="../../../../../../Library/Containers/com.microsoft.Excel/Data/Library/Application%20Support/Microsoft/experiments/meshes/results/new%20massmatrix%20comparisons/coarse_MM_norm2.html" TargetMode="External"/><Relationship Id="rId14" Type="http://schemas.openxmlformats.org/officeDocument/2006/relationships/hyperlink" Target="../../../../../../Library/Containers/com.microsoft.Excel/Data/Library/Application%20Support/Microsoft/experiments/meshes/results/new%20massmatrix%20comparisons/medium_new_matrix_hk_SUM_norm.html" TargetMode="External"/><Relationship Id="rId22" Type="http://schemas.openxmlformats.org/officeDocument/2006/relationships/hyperlink" Target="../../../../../../Library/Containers/com.microsoft.Excel/Data/Library/Application%20Support/Microsoft/experiments/meshes/results/new%20massmatrix%20comparisons/MM%20fix/coarse_MM_norm.html" TargetMode="External"/><Relationship Id="rId27" Type="http://schemas.openxmlformats.org/officeDocument/2006/relationships/hyperlink" Target="../../../../../../Library/Containers/com.microsoft.Excel/Data/Library/Application%20Support/Microsoft/experiments/meshes/results/new%20massmatrix%20comparisons/MM%20fix/medium_MM_norm_lumped_center.html" TargetMode="External"/><Relationship Id="rId30" Type="http://schemas.openxmlformats.org/officeDocument/2006/relationships/hyperlink" Target="../../../../../../Library/Containers/com.microsoft.Excel/Data/Library/Application%20Support/Microsoft/experiments/meshes/results/new%20massmatrix%20comparisons/MM%20fix/big_satellite_refined_scale/MM_norm_lumped.html" TargetMode="External"/><Relationship Id="rId35" Type="http://schemas.openxmlformats.org/officeDocument/2006/relationships/hyperlink" Target="experiments/meshes/results/new%20massmatrix%20comparisons/MM%20fix/big_satellite_refined_scale/MM_norm_step_0.001_alpha_1.00001_mass_1.html" TargetMode="External"/><Relationship Id="rId8" Type="http://schemas.openxmlformats.org/officeDocument/2006/relationships/hyperlink" Target="../../../../../../Library/Containers/com.microsoft.Excel/Data/Library/Application%20Support/Microsoft/experiments/meshes/results/new%20massmatrix%20comparisons/coarse_SUM_norm2.html" TargetMode="External"/><Relationship Id="rId3" Type="http://schemas.openxmlformats.org/officeDocument/2006/relationships/hyperlink" Target="../../../../../../Library/Containers/com.microsoft.Excel/Data/Library/Application%20Support/Microsoft/experiments/meshes/results/new%20massmatrix%20comparisons/medium_MM_norm2.htm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34327B-4E7A-C84B-ACD3-9B0DDB0CE3B4}">
  <dimension ref="A1:Y46"/>
  <sheetViews>
    <sheetView topLeftCell="A43" zoomScale="58" zoomScaleNormal="40" workbookViewId="0">
      <selection activeCell="U46" sqref="U46"/>
    </sheetView>
  </sheetViews>
  <sheetFormatPr baseColWidth="10" defaultRowHeight="16" x14ac:dyDescent="0.2"/>
  <cols>
    <col min="1" max="1" width="15.6640625" bestFit="1" customWidth="1"/>
    <col min="2" max="2" width="18.1640625" bestFit="1" customWidth="1"/>
    <col min="3" max="4" width="21.1640625" customWidth="1"/>
    <col min="5" max="5" width="21.1640625" style="3" customWidth="1"/>
    <col min="6" max="6" width="49.1640625" customWidth="1"/>
    <col min="8" max="8" width="19.1640625" bestFit="1" customWidth="1"/>
    <col min="9" max="9" width="17.83203125" bestFit="1" customWidth="1"/>
    <col min="10" max="10" width="17.83203125" customWidth="1"/>
    <col min="11" max="11" width="23.6640625" bestFit="1" customWidth="1"/>
    <col min="12" max="12" width="22.6640625" bestFit="1" customWidth="1"/>
    <col min="13" max="13" width="22.6640625" customWidth="1"/>
    <col min="14" max="14" width="19.6640625" bestFit="1" customWidth="1"/>
    <col min="15" max="15" width="18.6640625" bestFit="1" customWidth="1"/>
    <col min="16" max="16" width="18.6640625" customWidth="1"/>
    <col min="17" max="17" width="16.6640625" customWidth="1"/>
    <col min="18" max="19" width="15.33203125" customWidth="1"/>
    <col min="20" max="20" width="15.5" customWidth="1"/>
    <col min="21" max="22" width="15.83203125" customWidth="1"/>
    <col min="23" max="23" width="22.5" bestFit="1" customWidth="1"/>
    <col min="24" max="24" width="24.1640625" bestFit="1" customWidth="1"/>
  </cols>
  <sheetData>
    <row r="1" spans="1:25" x14ac:dyDescent="0.2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</row>
    <row r="2" spans="1:25" x14ac:dyDescent="0.2">
      <c r="A2" t="s">
        <v>16</v>
      </c>
      <c r="B2" t="s">
        <v>21</v>
      </c>
      <c r="C2" t="s">
        <v>1</v>
      </c>
      <c r="D2" t="s">
        <v>60</v>
      </c>
      <c r="F2" t="s">
        <v>5</v>
      </c>
      <c r="G2" t="s">
        <v>6</v>
      </c>
      <c r="H2" t="s">
        <v>7</v>
      </c>
      <c r="I2" t="s">
        <v>8</v>
      </c>
      <c r="K2" t="s">
        <v>22</v>
      </c>
      <c r="L2" t="s">
        <v>23</v>
      </c>
      <c r="N2" t="s">
        <v>9</v>
      </c>
      <c r="O2" t="s">
        <v>10</v>
      </c>
      <c r="Q2" t="s">
        <v>11</v>
      </c>
      <c r="R2" t="s">
        <v>12</v>
      </c>
      <c r="T2" t="s">
        <v>13</v>
      </c>
      <c r="U2" t="s">
        <v>14</v>
      </c>
      <c r="W2" t="s">
        <v>19</v>
      </c>
      <c r="X2" t="s">
        <v>20</v>
      </c>
      <c r="Y2" t="s">
        <v>18</v>
      </c>
    </row>
    <row r="3" spans="1:25" ht="180" customHeight="1" x14ac:dyDescent="0.2">
      <c r="A3" t="s">
        <v>17</v>
      </c>
      <c r="B3" t="s">
        <v>17</v>
      </c>
      <c r="C3" t="s">
        <v>3</v>
      </c>
      <c r="G3" s="1" t="s">
        <v>15</v>
      </c>
      <c r="H3">
        <v>3945.78369140625</v>
      </c>
      <c r="I3">
        <v>3543.73315429687</v>
      </c>
      <c r="J3">
        <f>I3/H3</f>
        <v>0.89810629052346957</v>
      </c>
      <c r="K3">
        <v>280.487548828125</v>
      </c>
      <c r="L3">
        <v>247.541900634765</v>
      </c>
      <c r="M3">
        <f>L3/K3</f>
        <v>0.882541494868465</v>
      </c>
      <c r="N3">
        <v>5886.544921875</v>
      </c>
      <c r="O3">
        <v>9912.9609375</v>
      </c>
      <c r="P3">
        <f>N3/O3</f>
        <v>0.59382307253997491</v>
      </c>
      <c r="Q3">
        <v>0.48564448952674799</v>
      </c>
      <c r="R3">
        <v>3.4325637388974402E-3</v>
      </c>
      <c r="S3">
        <f>R3/Q3</f>
        <v>7.0680586579751235E-3</v>
      </c>
      <c r="T3">
        <v>2.0895974636077801</v>
      </c>
      <c r="U3">
        <v>3.4510500729084001E-2</v>
      </c>
      <c r="V3">
        <f>ABS(U3-T3)</f>
        <v>2.0550869628786961</v>
      </c>
      <c r="W3">
        <v>2.0551987</v>
      </c>
      <c r="X3">
        <v>0</v>
      </c>
      <c r="Y3">
        <v>12370</v>
      </c>
    </row>
    <row r="4" spans="1:25" ht="182" customHeight="1" x14ac:dyDescent="0.2">
      <c r="A4" t="s">
        <v>17</v>
      </c>
      <c r="B4" t="s">
        <v>17</v>
      </c>
      <c r="C4" t="s">
        <v>2</v>
      </c>
      <c r="G4" s="1" t="s">
        <v>24</v>
      </c>
      <c r="H4">
        <v>3945.78369140625</v>
      </c>
      <c r="I4">
        <v>3828.119140625</v>
      </c>
      <c r="J4">
        <f t="shared" ref="J4:J12" si="0">I4/H4</f>
        <v>0.97017967532342986</v>
      </c>
      <c r="K4">
        <v>280.48754882812</v>
      </c>
      <c r="L4">
        <v>269.60479736328102</v>
      </c>
      <c r="M4">
        <f t="shared" ref="M4:M13" si="1">L4/K4</f>
        <v>0.96120058979335365</v>
      </c>
      <c r="N4">
        <v>5886.544921875</v>
      </c>
      <c r="O4">
        <v>6484.66796875</v>
      </c>
      <c r="P4">
        <f t="shared" ref="P4:P13" si="2">N4/O4</f>
        <v>0.90776350466093403</v>
      </c>
      <c r="Q4" s="2">
        <v>5.3308620408643003E-5</v>
      </c>
      <c r="R4" s="2">
        <v>5.4195985285332399E-5</v>
      </c>
      <c r="S4">
        <f t="shared" ref="S4:S13" si="3">R4/Q4</f>
        <v>1.016645804560073</v>
      </c>
      <c r="T4">
        <v>2.06358766555786</v>
      </c>
      <c r="U4">
        <v>5.8523798361420599E-4</v>
      </c>
      <c r="V4">
        <f t="shared" ref="V4:V13" si="4">ABS(U4-T4)</f>
        <v>2.0630024275742458</v>
      </c>
      <c r="W4">
        <v>2.0630023479461599</v>
      </c>
      <c r="X4">
        <v>0</v>
      </c>
      <c r="Y4">
        <v>10505</v>
      </c>
    </row>
    <row r="5" spans="1:25" ht="179" customHeight="1" x14ac:dyDescent="0.2">
      <c r="A5" t="s">
        <v>17</v>
      </c>
      <c r="B5" t="s">
        <v>17</v>
      </c>
      <c r="C5" t="s">
        <v>4</v>
      </c>
      <c r="G5" s="1" t="s">
        <v>25</v>
      </c>
      <c r="H5">
        <v>3945.78369140625</v>
      </c>
      <c r="I5">
        <v>4224.67919921875</v>
      </c>
      <c r="J5">
        <f t="shared" si="0"/>
        <v>1.0706819049457583</v>
      </c>
      <c r="K5">
        <v>280.487548828125</v>
      </c>
      <c r="L5">
        <v>285.08395385742102</v>
      </c>
      <c r="M5">
        <f t="shared" si="1"/>
        <v>1.0163871981073662</v>
      </c>
      <c r="N5">
        <v>5886.544921875</v>
      </c>
      <c r="O5">
        <v>6150.1826171875</v>
      </c>
      <c r="P5">
        <f t="shared" si="2"/>
        <v>0.95713335493880625</v>
      </c>
      <c r="Q5">
        <v>9758.5390625</v>
      </c>
      <c r="R5">
        <v>9758.130859375</v>
      </c>
      <c r="S5">
        <f t="shared" si="3"/>
        <v>0.99995816964789652</v>
      </c>
      <c r="T5">
        <v>99346.4765625</v>
      </c>
      <c r="U5">
        <v>97581.3125</v>
      </c>
      <c r="V5">
        <f t="shared" si="4"/>
        <v>1765.1640625</v>
      </c>
      <c r="W5">
        <v>2.9404254000000001</v>
      </c>
      <c r="X5">
        <v>1762.2177999999999</v>
      </c>
      <c r="Y5">
        <v>779</v>
      </c>
    </row>
    <row r="6" spans="1:25" ht="179" customHeight="1" x14ac:dyDescent="0.2">
      <c r="A6" t="s">
        <v>17</v>
      </c>
      <c r="B6" t="s">
        <v>17</v>
      </c>
      <c r="C6" t="s">
        <v>4</v>
      </c>
      <c r="D6" t="s">
        <v>63</v>
      </c>
      <c r="G6" s="1" t="s">
        <v>68</v>
      </c>
      <c r="H6">
        <v>3945.78369140625</v>
      </c>
      <c r="I6">
        <v>3453.20947265625</v>
      </c>
      <c r="J6">
        <f t="shared" si="0"/>
        <v>0.87516441415103274</v>
      </c>
      <c r="K6">
        <v>280.487548828125</v>
      </c>
      <c r="L6">
        <v>243.92999267578099</v>
      </c>
      <c r="M6">
        <f t="shared" si="1"/>
        <v>0.86966424604200354</v>
      </c>
      <c r="N6">
        <v>5886.544921875</v>
      </c>
      <c r="O6">
        <v>7952.7109375</v>
      </c>
      <c r="P6">
        <f t="shared" si="2"/>
        <v>0.74019349730388717</v>
      </c>
      <c r="Q6">
        <v>1.05263637378811E-2</v>
      </c>
      <c r="R6">
        <v>1.9340937724336899E-3</v>
      </c>
      <c r="S6">
        <f t="shared" si="3"/>
        <v>0.18373807143614937</v>
      </c>
      <c r="T6">
        <v>1.9537764787673899</v>
      </c>
      <c r="U6">
        <v>1.969407312572E-2</v>
      </c>
      <c r="V6">
        <f t="shared" si="4"/>
        <v>1.9340824056416699</v>
      </c>
      <c r="W6">
        <v>1.9341009</v>
      </c>
      <c r="X6">
        <v>0</v>
      </c>
      <c r="Y6">
        <v>12047</v>
      </c>
    </row>
    <row r="7" spans="1:25" ht="179" customHeight="1" x14ac:dyDescent="0.2">
      <c r="A7" t="s">
        <v>26</v>
      </c>
      <c r="B7" t="s">
        <v>17</v>
      </c>
      <c r="C7" t="s">
        <v>3</v>
      </c>
      <c r="G7" s="1" t="s">
        <v>30</v>
      </c>
      <c r="H7">
        <v>3945.78369140625</v>
      </c>
      <c r="I7">
        <v>3778.30981445312</v>
      </c>
      <c r="J7">
        <f t="shared" si="0"/>
        <v>0.9575562448296695</v>
      </c>
      <c r="K7">
        <v>280.48760986328102</v>
      </c>
      <c r="L7">
        <v>263.683502197265</v>
      </c>
      <c r="M7">
        <f t="shared" si="1"/>
        <v>0.94008966144990536</v>
      </c>
      <c r="N7">
        <v>10543.23046875</v>
      </c>
      <c r="O7">
        <v>10543.23046875</v>
      </c>
      <c r="P7">
        <f t="shared" si="2"/>
        <v>1</v>
      </c>
      <c r="Q7">
        <v>0.51673817634582497</v>
      </c>
      <c r="R7">
        <v>8.1770624965429306E-3</v>
      </c>
      <c r="S7">
        <f t="shared" si="3"/>
        <v>1.5824382387165572E-2</v>
      </c>
      <c r="T7">
        <v>12.395396232604901</v>
      </c>
      <c r="U7">
        <v>8.1906773149967194E-2</v>
      </c>
      <c r="V7">
        <f t="shared" si="4"/>
        <v>12.313489459454933</v>
      </c>
      <c r="W7">
        <v>12.313508000000001</v>
      </c>
      <c r="X7">
        <v>0</v>
      </c>
      <c r="Y7">
        <v>6842</v>
      </c>
    </row>
    <row r="8" spans="1:25" ht="182" customHeight="1" x14ac:dyDescent="0.2">
      <c r="A8" t="s">
        <v>26</v>
      </c>
      <c r="B8" t="s">
        <v>17</v>
      </c>
      <c r="C8" t="s">
        <v>2</v>
      </c>
      <c r="G8" s="1" t="s">
        <v>28</v>
      </c>
      <c r="H8">
        <v>3945.78369140625</v>
      </c>
      <c r="I8">
        <v>3862.09228515625</v>
      </c>
      <c r="J8">
        <f t="shared" si="0"/>
        <v>0.97878966187825345</v>
      </c>
      <c r="K8">
        <v>280.48760986328102</v>
      </c>
      <c r="L8">
        <v>271.97039794921801</v>
      </c>
      <c r="M8">
        <f t="shared" si="1"/>
        <v>0.96963426684617338</v>
      </c>
      <c r="N8">
        <v>10543.23046875</v>
      </c>
      <c r="O8">
        <v>10543.23046875</v>
      </c>
      <c r="P8">
        <f t="shared" si="2"/>
        <v>1</v>
      </c>
      <c r="Q8" s="2">
        <v>5.6714201491558897E-5</v>
      </c>
      <c r="R8" s="2">
        <v>5.5611075367778499E-5</v>
      </c>
      <c r="S8">
        <f t="shared" si="3"/>
        <v>0.98054938454974838</v>
      </c>
      <c r="T8">
        <v>1.2642118930816599</v>
      </c>
      <c r="U8">
        <v>5.9868342941626896E-4</v>
      </c>
      <c r="V8">
        <f t="shared" si="4"/>
        <v>1.2636132096522437</v>
      </c>
      <c r="W8">
        <v>1.2632593999999999</v>
      </c>
      <c r="X8">
        <v>0</v>
      </c>
      <c r="Y8">
        <v>10449</v>
      </c>
    </row>
    <row r="9" spans="1:25" ht="180" customHeight="1" x14ac:dyDescent="0.2">
      <c r="A9" t="s">
        <v>26</v>
      </c>
      <c r="B9" t="s">
        <v>17</v>
      </c>
      <c r="C9" t="s">
        <v>4</v>
      </c>
      <c r="G9" s="1" t="s">
        <v>27</v>
      </c>
      <c r="H9">
        <v>3945.78369140625</v>
      </c>
      <c r="I9">
        <v>4167.9453125</v>
      </c>
      <c r="J9">
        <f t="shared" si="0"/>
        <v>1.0563035479054792</v>
      </c>
      <c r="K9">
        <v>280.48760986328102</v>
      </c>
      <c r="L9">
        <v>277.853271484375</v>
      </c>
      <c r="M9">
        <f t="shared" si="1"/>
        <v>0.99060800446697062</v>
      </c>
      <c r="N9">
        <v>10543.23046875</v>
      </c>
      <c r="O9">
        <v>10543.23046875</v>
      </c>
      <c r="P9">
        <f t="shared" si="2"/>
        <v>1</v>
      </c>
      <c r="Q9">
        <v>9766.4892578125</v>
      </c>
      <c r="R9">
        <v>9766.0341796875</v>
      </c>
      <c r="S9">
        <f t="shared" si="3"/>
        <v>0.99995340412373501</v>
      </c>
      <c r="T9">
        <v>99425.40625</v>
      </c>
      <c r="U9">
        <v>97660.34375</v>
      </c>
      <c r="V9">
        <f t="shared" si="4"/>
        <v>1765.0625</v>
      </c>
      <c r="W9">
        <v>2.8855586</v>
      </c>
      <c r="X9">
        <v>1762.1998000000001</v>
      </c>
      <c r="Y9">
        <v>777</v>
      </c>
    </row>
    <row r="10" spans="1:25" ht="180" customHeight="1" x14ac:dyDescent="0.2">
      <c r="A10" t="s">
        <v>26</v>
      </c>
      <c r="B10" t="s">
        <v>26</v>
      </c>
      <c r="C10" t="s">
        <v>3</v>
      </c>
      <c r="G10" s="1" t="s">
        <v>43</v>
      </c>
      <c r="H10">
        <v>3945.78369140625</v>
      </c>
      <c r="I10">
        <v>3670.0966796875</v>
      </c>
      <c r="J10">
        <f t="shared" si="0"/>
        <v>0.93013124051397322</v>
      </c>
      <c r="K10">
        <v>280.48760986328102</v>
      </c>
      <c r="L10">
        <v>258.31677246093699</v>
      </c>
      <c r="M10">
        <f t="shared" si="1"/>
        <v>0.92095608995651956</v>
      </c>
      <c r="N10">
        <v>10543.23046875</v>
      </c>
      <c r="O10">
        <v>10543.23046875</v>
      </c>
      <c r="P10">
        <f t="shared" si="2"/>
        <v>1</v>
      </c>
      <c r="Q10">
        <v>0.485529243946075</v>
      </c>
      <c r="R10">
        <v>1.00856255739927E-2</v>
      </c>
      <c r="S10">
        <f t="shared" si="3"/>
        <v>2.0772436881500909E-2</v>
      </c>
      <c r="T10">
        <v>-17.694314956665</v>
      </c>
      <c r="U10">
        <v>0.100953951478004</v>
      </c>
      <c r="V10">
        <f t="shared" si="4"/>
        <v>17.795268908143004</v>
      </c>
      <c r="W10">
        <v>-17.794712000000001</v>
      </c>
      <c r="X10">
        <v>0</v>
      </c>
      <c r="Y10">
        <v>5247</v>
      </c>
    </row>
    <row r="11" spans="1:25" ht="180" customHeight="1" x14ac:dyDescent="0.2">
      <c r="A11" t="s">
        <v>26</v>
      </c>
      <c r="B11" t="s">
        <v>26</v>
      </c>
      <c r="C11" t="s">
        <v>2</v>
      </c>
      <c r="G11" s="1" t="s">
        <v>44</v>
      </c>
      <c r="H11">
        <v>3945.78369140625</v>
      </c>
      <c r="I11">
        <v>3953.22045898437</v>
      </c>
      <c r="J11">
        <f t="shared" si="0"/>
        <v>1.0018847377757472</v>
      </c>
      <c r="K11">
        <v>280.48760986328102</v>
      </c>
      <c r="L11">
        <v>276.59231567382801</v>
      </c>
      <c r="M11">
        <f t="shared" si="1"/>
        <v>0.98611241975589681</v>
      </c>
      <c r="N11">
        <v>10543.23046875</v>
      </c>
      <c r="O11">
        <v>10543.23046875</v>
      </c>
      <c r="P11">
        <f t="shared" si="2"/>
        <v>1</v>
      </c>
      <c r="Q11" s="2">
        <v>5.4893873311811997E-5</v>
      </c>
      <c r="R11" s="2">
        <v>5.3861480409977897E-5</v>
      </c>
      <c r="S11">
        <f t="shared" si="3"/>
        <v>0.98119293029351695</v>
      </c>
      <c r="T11">
        <v>-12.341527938842701</v>
      </c>
      <c r="U11">
        <v>5.7560362620279095E-4</v>
      </c>
      <c r="V11">
        <f t="shared" si="4"/>
        <v>12.342103542468903</v>
      </c>
      <c r="W11">
        <v>-12.342212</v>
      </c>
      <c r="X11">
        <v>0</v>
      </c>
      <c r="Y11">
        <v>14121</v>
      </c>
    </row>
    <row r="12" spans="1:25" ht="180" customHeight="1" x14ac:dyDescent="0.2">
      <c r="A12" t="s">
        <v>26</v>
      </c>
      <c r="B12" t="s">
        <v>26</v>
      </c>
      <c r="C12" t="s">
        <v>4</v>
      </c>
      <c r="G12" s="1" t="s">
        <v>45</v>
      </c>
      <c r="H12">
        <v>3945.78369140625</v>
      </c>
      <c r="I12">
        <v>4205.19921875</v>
      </c>
      <c r="J12">
        <f t="shared" si="0"/>
        <v>1.0657449945643869</v>
      </c>
      <c r="K12">
        <v>280.48760986328102</v>
      </c>
      <c r="L12">
        <v>281.59582519531199</v>
      </c>
      <c r="M12">
        <f t="shared" si="1"/>
        <v>1.0039510313221007</v>
      </c>
      <c r="N12">
        <v>10543.23046875</v>
      </c>
      <c r="O12">
        <v>10543.23046875</v>
      </c>
      <c r="P12">
        <f t="shared" si="2"/>
        <v>1</v>
      </c>
      <c r="Q12" s="2">
        <v>9761.525390625</v>
      </c>
      <c r="R12" s="2">
        <v>9761.0966796875</v>
      </c>
      <c r="S12">
        <f t="shared" si="3"/>
        <v>0.99995608156304017</v>
      </c>
      <c r="T12">
        <v>99376.125</v>
      </c>
      <c r="U12">
        <v>97610.96875</v>
      </c>
      <c r="V12">
        <f t="shared" si="4"/>
        <v>1765.15625</v>
      </c>
      <c r="W12">
        <v>2.9219426999999998</v>
      </c>
      <c r="X12">
        <v>1762.2306000000001</v>
      </c>
      <c r="Y12">
        <v>778</v>
      </c>
    </row>
    <row r="13" spans="1:25" ht="180" customHeight="1" x14ac:dyDescent="0.2">
      <c r="A13" t="s">
        <v>26</v>
      </c>
      <c r="B13" t="s">
        <v>26</v>
      </c>
      <c r="C13" t="s">
        <v>4</v>
      </c>
      <c r="D13" t="s">
        <v>63</v>
      </c>
      <c r="G13" s="1" t="s">
        <v>67</v>
      </c>
      <c r="H13">
        <v>3945.78369140625</v>
      </c>
      <c r="I13">
        <v>3486.03173828125</v>
      </c>
      <c r="J13">
        <f>I13/H13</f>
        <v>0.88348272761978308</v>
      </c>
      <c r="K13">
        <v>280.48760986328102</v>
      </c>
      <c r="L13">
        <v>246.48181152343699</v>
      </c>
      <c r="M13">
        <f t="shared" si="1"/>
        <v>0.8787618520603474</v>
      </c>
      <c r="N13">
        <v>10543.23046875</v>
      </c>
      <c r="O13">
        <v>10543.23046875</v>
      </c>
      <c r="P13">
        <f t="shared" si="2"/>
        <v>1</v>
      </c>
      <c r="Q13" s="2">
        <v>1.0840087197720999E-2</v>
      </c>
      <c r="R13" s="2">
        <v>1.86770805157721E-3</v>
      </c>
      <c r="S13">
        <f t="shared" si="3"/>
        <v>0.1722964047715293</v>
      </c>
      <c r="T13">
        <v>-5.2679319381713796</v>
      </c>
      <c r="U13">
        <v>1.9021680578589401E-2</v>
      </c>
      <c r="V13">
        <f t="shared" si="4"/>
        <v>5.2869536187499691</v>
      </c>
      <c r="W13">
        <v>-5.2866644999999997</v>
      </c>
      <c r="X13">
        <v>0</v>
      </c>
      <c r="Y13">
        <v>13830</v>
      </c>
    </row>
    <row r="14" spans="1:25" s="3" customFormat="1" x14ac:dyDescent="0.2"/>
    <row r="15" spans="1:25" x14ac:dyDescent="0.2">
      <c r="A15" s="5" t="s">
        <v>29</v>
      </c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</row>
    <row r="16" spans="1:25" x14ac:dyDescent="0.2">
      <c r="A16" t="s">
        <v>16</v>
      </c>
      <c r="B16" t="s">
        <v>21</v>
      </c>
      <c r="C16" t="s">
        <v>1</v>
      </c>
      <c r="F16" t="s">
        <v>5</v>
      </c>
      <c r="G16" t="s">
        <v>6</v>
      </c>
      <c r="H16" t="s">
        <v>7</v>
      </c>
      <c r="I16" t="s">
        <v>8</v>
      </c>
      <c r="K16" t="s">
        <v>22</v>
      </c>
      <c r="L16" t="s">
        <v>23</v>
      </c>
      <c r="N16" t="s">
        <v>9</v>
      </c>
      <c r="O16" t="s">
        <v>10</v>
      </c>
      <c r="Q16" t="s">
        <v>11</v>
      </c>
      <c r="R16" t="s">
        <v>12</v>
      </c>
      <c r="T16" t="s">
        <v>13</v>
      </c>
      <c r="U16" t="s">
        <v>14</v>
      </c>
      <c r="W16" t="s">
        <v>19</v>
      </c>
      <c r="X16" t="s">
        <v>20</v>
      </c>
      <c r="Y16" t="s">
        <v>18</v>
      </c>
    </row>
    <row r="17" spans="1:25" ht="181" customHeight="1" x14ac:dyDescent="0.2">
      <c r="A17" t="s">
        <v>17</v>
      </c>
      <c r="B17" t="s">
        <v>17</v>
      </c>
      <c r="C17" t="s">
        <v>3</v>
      </c>
      <c r="G17" s="1" t="s">
        <v>31</v>
      </c>
      <c r="H17">
        <v>529.9833984375</v>
      </c>
      <c r="I17">
        <v>356.57687377929602</v>
      </c>
      <c r="J17">
        <f>I17/H17</f>
        <v>0.67280762912679515</v>
      </c>
      <c r="K17">
        <v>285.69393920898398</v>
      </c>
      <c r="L17">
        <v>186.04615783691401</v>
      </c>
      <c r="M17">
        <f>L17/K17</f>
        <v>0.65120792674856842</v>
      </c>
      <c r="N17">
        <v>104.001014709472</v>
      </c>
      <c r="O17">
        <v>166.86038208007801</v>
      </c>
      <c r="P17">
        <f>N17/O17</f>
        <v>0.62328165267870983</v>
      </c>
      <c r="Q17">
        <v>0.35571095347404402</v>
      </c>
      <c r="R17">
        <v>5.5911852978169901E-3</v>
      </c>
      <c r="S17">
        <f>R17/Q17</f>
        <v>1.5718338845657657E-2</v>
      </c>
      <c r="T17">
        <v>1.74678766727447</v>
      </c>
      <c r="U17">
        <v>5.6055285036563797E-2</v>
      </c>
      <c r="V17">
        <f>ABS(U17-T17)</f>
        <v>1.6907323822379061</v>
      </c>
      <c r="W17">
        <v>1.6908884</v>
      </c>
      <c r="X17">
        <v>0</v>
      </c>
      <c r="Y17">
        <v>10405</v>
      </c>
    </row>
    <row r="18" spans="1:25" ht="181" customHeight="1" x14ac:dyDescent="0.2">
      <c r="A18" t="s">
        <v>17</v>
      </c>
      <c r="B18" t="s">
        <v>17</v>
      </c>
      <c r="C18" t="s">
        <v>2</v>
      </c>
      <c r="G18" s="1" t="s">
        <v>32</v>
      </c>
      <c r="H18">
        <v>529.9833984375</v>
      </c>
      <c r="I18">
        <v>520.96917724609295</v>
      </c>
      <c r="J18">
        <f t="shared" ref="J18:J29" si="5">I18/H18</f>
        <v>0.98299150271879676</v>
      </c>
      <c r="K18">
        <v>285.69393920898398</v>
      </c>
      <c r="L18">
        <v>281.28762817382801</v>
      </c>
      <c r="M18">
        <f t="shared" ref="M18:M29" si="6">L18/K18</f>
        <v>0.98457681304911138</v>
      </c>
      <c r="N18">
        <v>104.001014709472</v>
      </c>
      <c r="O18">
        <v>113.78936004638599</v>
      </c>
      <c r="P18">
        <f t="shared" ref="P18:P29" si="7">N18/O18</f>
        <v>0.91397837782966884</v>
      </c>
      <c r="Q18" s="2">
        <v>2.2627450525760599E-3</v>
      </c>
      <c r="R18" s="2">
        <v>1.42860948108136E-3</v>
      </c>
      <c r="S18">
        <f t="shared" ref="S18:S29" si="8">R18/Q18</f>
        <v>0.63136122182874099</v>
      </c>
      <c r="T18">
        <v>-1191.29370117187</v>
      </c>
      <c r="U18">
        <v>1.43177583813667E-2</v>
      </c>
      <c r="V18">
        <f t="shared" ref="V18:V29" si="9">ABS(U18-T18)</f>
        <v>1191.3080189302514</v>
      </c>
      <c r="W18">
        <v>25.197634000000001</v>
      </c>
      <c r="X18">
        <v>-1216.472</v>
      </c>
      <c r="Y18">
        <v>3064</v>
      </c>
    </row>
    <row r="19" spans="1:25" ht="180" customHeight="1" x14ac:dyDescent="0.2">
      <c r="A19" t="s">
        <v>17</v>
      </c>
      <c r="B19" t="s">
        <v>17</v>
      </c>
      <c r="C19" t="s">
        <v>4</v>
      </c>
      <c r="G19" s="1" t="s">
        <v>33</v>
      </c>
      <c r="H19">
        <v>529.9833984375</v>
      </c>
      <c r="I19">
        <v>557.02178955078102</v>
      </c>
      <c r="J19">
        <f t="shared" si="5"/>
        <v>1.0510174303440367</v>
      </c>
      <c r="K19">
        <v>285.69393920898398</v>
      </c>
      <c r="L19">
        <v>236.895751953125</v>
      </c>
      <c r="M19">
        <f t="shared" si="6"/>
        <v>0.82919418104924059</v>
      </c>
      <c r="N19">
        <v>104.001014709472</v>
      </c>
      <c r="O19">
        <v>98.150451660156193</v>
      </c>
      <c r="P19">
        <f>N19/O19</f>
        <v>1.0596081113266116</v>
      </c>
      <c r="Q19">
        <v>180.05766296386699</v>
      </c>
      <c r="R19">
        <v>179.29020690917901</v>
      </c>
      <c r="S19">
        <f t="shared" si="8"/>
        <v>0.99573772067206057</v>
      </c>
      <c r="T19">
        <v>1775.65539550781</v>
      </c>
      <c r="U19">
        <v>1792.90234375</v>
      </c>
      <c r="V19">
        <f t="shared" si="9"/>
        <v>17.246948242190001</v>
      </c>
      <c r="W19">
        <v>-17.246607000000001</v>
      </c>
      <c r="X19" s="2">
        <v>-6.9339209999999996E-5</v>
      </c>
      <c r="Y19">
        <v>5245</v>
      </c>
    </row>
    <row r="20" spans="1:25" ht="180" customHeight="1" x14ac:dyDescent="0.2">
      <c r="A20" t="s">
        <v>17</v>
      </c>
      <c r="B20" t="s">
        <v>17</v>
      </c>
      <c r="C20" t="s">
        <v>4</v>
      </c>
      <c r="D20" t="s">
        <v>58</v>
      </c>
      <c r="G20" s="1" t="s">
        <v>62</v>
      </c>
      <c r="H20">
        <v>529.9833984375</v>
      </c>
      <c r="I20">
        <v>563.29400634765602</v>
      </c>
      <c r="J20">
        <f t="shared" si="5"/>
        <v>1.0628521723668374</v>
      </c>
      <c r="K20">
        <v>285.69393920898398</v>
      </c>
      <c r="L20">
        <v>307.50570678710898</v>
      </c>
      <c r="M20">
        <f t="shared" si="6"/>
        <v>1.0763466233778582</v>
      </c>
      <c r="N20">
        <v>104.001014709472</v>
      </c>
      <c r="O20">
        <v>109.28048706054599</v>
      </c>
      <c r="P20">
        <f>N20/O20</f>
        <v>0.95168879190528366</v>
      </c>
      <c r="Q20">
        <v>7.7100587077438797E-3</v>
      </c>
      <c r="R20">
        <v>4.6780533157289002E-3</v>
      </c>
      <c r="S20">
        <f t="shared" si="8"/>
        <v>0.60674678274892069</v>
      </c>
      <c r="T20">
        <v>1764.69580078125</v>
      </c>
      <c r="U20">
        <v>4.6791713684797197E-2</v>
      </c>
      <c r="V20">
        <f t="shared" si="9"/>
        <v>1764.6490090675652</v>
      </c>
      <c r="W20">
        <v>2.8732845999999999</v>
      </c>
      <c r="X20" s="2">
        <v>1761.7864999999999</v>
      </c>
      <c r="Y20">
        <v>781</v>
      </c>
    </row>
    <row r="21" spans="1:25" ht="180" customHeight="1" x14ac:dyDescent="0.2">
      <c r="A21" t="s">
        <v>17</v>
      </c>
      <c r="B21" t="s">
        <v>17</v>
      </c>
      <c r="C21" t="s">
        <v>4</v>
      </c>
      <c r="D21" t="s">
        <v>63</v>
      </c>
      <c r="G21" s="1" t="s">
        <v>65</v>
      </c>
      <c r="H21">
        <v>529.9833984375</v>
      </c>
      <c r="I21">
        <v>385.12664794921801</v>
      </c>
      <c r="J21">
        <f t="shared" si="5"/>
        <v>0.72667681494297842</v>
      </c>
      <c r="K21">
        <v>285.69393920898398</v>
      </c>
      <c r="L21">
        <v>213.56130981445301</v>
      </c>
      <c r="M21">
        <f t="shared" si="6"/>
        <v>0.74751781716389076</v>
      </c>
      <c r="N21">
        <v>104.001014709472</v>
      </c>
      <c r="O21">
        <v>120.197067260742</v>
      </c>
      <c r="P21">
        <f>N21/O21</f>
        <v>0.8652541786553235</v>
      </c>
      <c r="Q21">
        <v>7.7100587077438797E-3</v>
      </c>
      <c r="R21">
        <v>1.74166215583682E-3</v>
      </c>
      <c r="S21">
        <f t="shared" si="8"/>
        <v>0.22589479819232997</v>
      </c>
      <c r="T21">
        <v>4.7212543487548801</v>
      </c>
      <c r="U21">
        <v>1.7782570794224701E-2</v>
      </c>
      <c r="V21">
        <f t="shared" si="9"/>
        <v>4.7034717779606554</v>
      </c>
      <c r="W21">
        <v>4.7040924999999998</v>
      </c>
      <c r="X21" s="2">
        <v>0</v>
      </c>
      <c r="Y21">
        <v>12165</v>
      </c>
    </row>
    <row r="22" spans="1:25" ht="181" customHeight="1" x14ac:dyDescent="0.2">
      <c r="A22" t="s">
        <v>26</v>
      </c>
      <c r="B22" t="s">
        <v>17</v>
      </c>
      <c r="C22" t="s">
        <v>3</v>
      </c>
      <c r="G22" s="1" t="s">
        <v>35</v>
      </c>
      <c r="H22">
        <v>529.9833984375</v>
      </c>
      <c r="I22">
        <v>388.10562133789</v>
      </c>
      <c r="J22">
        <f t="shared" si="5"/>
        <v>0.73229769551669943</v>
      </c>
      <c r="K22">
        <v>285.69387817382801</v>
      </c>
      <c r="L22">
        <v>200.336334228515</v>
      </c>
      <c r="M22">
        <f t="shared" si="6"/>
        <v>0.70122725593238666</v>
      </c>
      <c r="N22">
        <v>193.63400268554599</v>
      </c>
      <c r="O22">
        <v>193.63400268554599</v>
      </c>
      <c r="P22">
        <f t="shared" si="7"/>
        <v>1</v>
      </c>
      <c r="Q22">
        <v>0.57328903675079301</v>
      </c>
      <c r="R22">
        <v>1.44516713917255E-2</v>
      </c>
      <c r="S22">
        <f t="shared" si="8"/>
        <v>2.52083512247725E-2</v>
      </c>
      <c r="T22">
        <v>-33.521018981933501</v>
      </c>
      <c r="U22">
        <v>0.14469988644123</v>
      </c>
      <c r="V22">
        <f t="shared" si="9"/>
        <v>33.665718868374732</v>
      </c>
      <c r="W22">
        <v>-33.665443000000003</v>
      </c>
      <c r="X22">
        <v>0</v>
      </c>
      <c r="Y22">
        <v>8423</v>
      </c>
    </row>
    <row r="23" spans="1:25" ht="182" customHeight="1" x14ac:dyDescent="0.2">
      <c r="A23" t="s">
        <v>26</v>
      </c>
      <c r="B23" t="s">
        <v>17</v>
      </c>
      <c r="C23" t="s">
        <v>2</v>
      </c>
      <c r="G23" s="1" t="s">
        <v>36</v>
      </c>
      <c r="H23">
        <v>529.9833984375</v>
      </c>
      <c r="I23">
        <v>489.618560791015</v>
      </c>
      <c r="J23">
        <f t="shared" si="5"/>
        <v>0.92383754327873502</v>
      </c>
      <c r="K23">
        <v>285.69387817382801</v>
      </c>
      <c r="L23">
        <v>263.75384521484301</v>
      </c>
      <c r="M23">
        <f t="shared" si="6"/>
        <v>0.92320439941091148</v>
      </c>
      <c r="N23">
        <v>193.63400268554599</v>
      </c>
      <c r="O23">
        <v>193.63400268554599</v>
      </c>
      <c r="P23">
        <f t="shared" si="7"/>
        <v>1</v>
      </c>
      <c r="Q23" s="2">
        <v>3.6331601440906499E-3</v>
      </c>
      <c r="R23" s="2">
        <v>1.9784662872552798E-3</v>
      </c>
      <c r="S23">
        <f t="shared" si="8"/>
        <v>0.54455796298251913</v>
      </c>
      <c r="T23">
        <v>3.52113461494445</v>
      </c>
      <c r="U23">
        <v>1.9832827150821599E-2</v>
      </c>
      <c r="V23">
        <f t="shared" si="9"/>
        <v>3.5013017877936283</v>
      </c>
      <c r="W23">
        <v>3.5015051000000001</v>
      </c>
      <c r="X23">
        <v>0</v>
      </c>
      <c r="Y23">
        <v>12464</v>
      </c>
    </row>
    <row r="24" spans="1:25" ht="180" customHeight="1" x14ac:dyDescent="0.2">
      <c r="A24" t="s">
        <v>26</v>
      </c>
      <c r="B24" t="s">
        <v>17</v>
      </c>
      <c r="C24" t="s">
        <v>4</v>
      </c>
      <c r="G24" s="1" t="s">
        <v>34</v>
      </c>
      <c r="H24">
        <v>529.9833984375</v>
      </c>
      <c r="I24">
        <v>461.643463134765</v>
      </c>
      <c r="J24">
        <f t="shared" si="5"/>
        <v>0.87105268673657477</v>
      </c>
      <c r="K24">
        <v>285.69387817382801</v>
      </c>
      <c r="L24">
        <v>182.30732727050699</v>
      </c>
      <c r="M24">
        <f t="shared" si="6"/>
        <v>0.63812122414321959</v>
      </c>
      <c r="N24">
        <v>193.63400268554599</v>
      </c>
      <c r="O24">
        <v>193.63400268554599</v>
      </c>
      <c r="P24">
        <f t="shared" si="7"/>
        <v>1</v>
      </c>
      <c r="Q24">
        <v>181.431396484375</v>
      </c>
      <c r="R24">
        <v>180.56158447265599</v>
      </c>
      <c r="S24">
        <f t="shared" si="8"/>
        <v>0.99520583521610106</v>
      </c>
      <c r="T24">
        <v>1788.2724609375</v>
      </c>
      <c r="U24">
        <v>1805.61596679687</v>
      </c>
      <c r="V24">
        <f t="shared" si="9"/>
        <v>17.343505859369998</v>
      </c>
      <c r="W24">
        <v>-17.343350000000001</v>
      </c>
      <c r="X24" s="2">
        <v>-2.1612712E-5</v>
      </c>
      <c r="Y24">
        <v>5245</v>
      </c>
    </row>
    <row r="25" spans="1:25" ht="180" customHeight="1" x14ac:dyDescent="0.2">
      <c r="A25" t="s">
        <v>26</v>
      </c>
      <c r="B25" t="s">
        <v>26</v>
      </c>
      <c r="C25" t="s">
        <v>3</v>
      </c>
      <c r="G25" s="1" t="s">
        <v>46</v>
      </c>
      <c r="H25">
        <v>529.9833984375</v>
      </c>
      <c r="I25">
        <v>373.12069702148398</v>
      </c>
      <c r="J25">
        <f t="shared" si="5"/>
        <v>0.7040233677536325</v>
      </c>
      <c r="K25">
        <v>285.69387817382801</v>
      </c>
      <c r="L25">
        <v>196.42623901367099</v>
      </c>
      <c r="M25">
        <f t="shared" si="6"/>
        <v>0.68754094511663677</v>
      </c>
      <c r="N25">
        <v>193.63400268554599</v>
      </c>
      <c r="O25">
        <v>193.63400268554599</v>
      </c>
      <c r="P25">
        <f t="shared" si="7"/>
        <v>1</v>
      </c>
      <c r="Q25">
        <v>0.34832292795181202</v>
      </c>
      <c r="R25">
        <v>1.13478731364011E-2</v>
      </c>
      <c r="S25">
        <f t="shared" si="8"/>
        <v>3.2578599413849087E-2</v>
      </c>
      <c r="T25">
        <v>14.1647634506225</v>
      </c>
      <c r="U25">
        <v>0.113584443926811</v>
      </c>
      <c r="V25">
        <f t="shared" si="9"/>
        <v>14.051179006695689</v>
      </c>
      <c r="W25">
        <v>14.051323999999999</v>
      </c>
      <c r="X25" s="2">
        <v>6.1901220000000002E-7</v>
      </c>
      <c r="Y25">
        <v>6903</v>
      </c>
    </row>
    <row r="26" spans="1:25" ht="180" customHeight="1" x14ac:dyDescent="0.2">
      <c r="A26" t="s">
        <v>26</v>
      </c>
      <c r="B26" t="s">
        <v>26</v>
      </c>
      <c r="C26" t="s">
        <v>2</v>
      </c>
      <c r="G26" s="1" t="s">
        <v>47</v>
      </c>
      <c r="H26">
        <v>529.9833984375</v>
      </c>
      <c r="I26">
        <v>480.83386230468699</v>
      </c>
      <c r="J26">
        <f t="shared" si="5"/>
        <v>0.90726212127074934</v>
      </c>
      <c r="K26">
        <v>285.69387817382801</v>
      </c>
      <c r="L26">
        <v>259.36389160156199</v>
      </c>
      <c r="M26">
        <f t="shared" si="6"/>
        <v>0.90783846423112446</v>
      </c>
      <c r="N26">
        <v>193.63400268554599</v>
      </c>
      <c r="O26">
        <v>193.63400268554599</v>
      </c>
      <c r="P26">
        <f t="shared" si="7"/>
        <v>1</v>
      </c>
      <c r="Q26">
        <v>2.7298168279230499E-3</v>
      </c>
      <c r="R26">
        <v>1.2373226927593301E-3</v>
      </c>
      <c r="S26">
        <f t="shared" si="8"/>
        <v>0.45326216766739363</v>
      </c>
      <c r="T26">
        <v>-10.8799638748168</v>
      </c>
      <c r="U26">
        <v>1.24137187376618E-2</v>
      </c>
      <c r="V26">
        <f t="shared" si="9"/>
        <v>10.892377593554462</v>
      </c>
      <c r="W26">
        <v>-10.892286</v>
      </c>
      <c r="X26" s="2">
        <v>0</v>
      </c>
      <c r="Y26">
        <v>14498</v>
      </c>
    </row>
    <row r="27" spans="1:25" ht="180" customHeight="1" x14ac:dyDescent="0.2">
      <c r="A27" t="s">
        <v>26</v>
      </c>
      <c r="B27" t="s">
        <v>26</v>
      </c>
      <c r="C27" t="s">
        <v>4</v>
      </c>
      <c r="G27" s="1" t="s">
        <v>48</v>
      </c>
      <c r="H27">
        <v>529.9833984375</v>
      </c>
      <c r="I27">
        <v>523.96148681640602</v>
      </c>
      <c r="J27">
        <f t="shared" si="5"/>
        <v>0.98863754668759851</v>
      </c>
      <c r="K27">
        <v>285.69387817382801</v>
      </c>
      <c r="L27">
        <v>217.87922668457</v>
      </c>
      <c r="M27">
        <f t="shared" si="6"/>
        <v>0.76263176543112077</v>
      </c>
      <c r="N27">
        <v>193.63400268554599</v>
      </c>
      <c r="O27">
        <v>193.63400268554599</v>
      </c>
      <c r="P27">
        <f t="shared" si="7"/>
        <v>1</v>
      </c>
      <c r="Q27">
        <v>180.54299926757801</v>
      </c>
      <c r="R27">
        <v>179.73463439941401</v>
      </c>
      <c r="S27">
        <f t="shared" si="8"/>
        <v>0.99552259089832695</v>
      </c>
      <c r="T27">
        <v>1780.06604003906</v>
      </c>
      <c r="U27">
        <v>1797.34655761718</v>
      </c>
      <c r="V27">
        <f t="shared" si="9"/>
        <v>17.280517578119998</v>
      </c>
      <c r="W27">
        <v>-17.280289</v>
      </c>
      <c r="X27" s="2">
        <v>-2.1924062000000001E-4</v>
      </c>
      <c r="Y27">
        <v>5252</v>
      </c>
    </row>
    <row r="28" spans="1:25" ht="180" customHeight="1" x14ac:dyDescent="0.2">
      <c r="A28" t="s">
        <v>26</v>
      </c>
      <c r="B28" t="s">
        <v>26</v>
      </c>
      <c r="C28" t="s">
        <v>4</v>
      </c>
      <c r="D28" t="s">
        <v>58</v>
      </c>
      <c r="G28" s="1" t="s">
        <v>61</v>
      </c>
      <c r="H28">
        <v>529.9833984375</v>
      </c>
      <c r="I28">
        <v>454.18939208984301</v>
      </c>
      <c r="J28">
        <f t="shared" si="5"/>
        <v>0.85698796118687248</v>
      </c>
      <c r="K28">
        <v>285.69387817382801</v>
      </c>
      <c r="L28">
        <v>251.34611511230401</v>
      </c>
      <c r="M28">
        <f t="shared" si="6"/>
        <v>0.87977424199259391</v>
      </c>
      <c r="N28">
        <v>193.63400268554599</v>
      </c>
      <c r="O28" s="4">
        <v>193.63400268554599</v>
      </c>
      <c r="P28">
        <f t="shared" si="7"/>
        <v>1</v>
      </c>
      <c r="Q28">
        <v>9.3173934146761894E-3</v>
      </c>
      <c r="R28">
        <v>2.8050425462424699E-3</v>
      </c>
      <c r="S28">
        <f t="shared" si="8"/>
        <v>0.30105442814340522</v>
      </c>
      <c r="T28">
        <v>15.058126449584901</v>
      </c>
      <c r="U28">
        <v>2.8101146221160798E-2</v>
      </c>
      <c r="V28">
        <f t="shared" si="9"/>
        <v>15.03002530336374</v>
      </c>
      <c r="W28">
        <v>15.029866</v>
      </c>
      <c r="X28" s="2">
        <v>0</v>
      </c>
      <c r="Y28">
        <v>6962</v>
      </c>
    </row>
    <row r="29" spans="1:25" ht="180" customHeight="1" x14ac:dyDescent="0.2">
      <c r="A29" t="s">
        <v>26</v>
      </c>
      <c r="B29" t="s">
        <v>26</v>
      </c>
      <c r="C29" t="s">
        <v>4</v>
      </c>
      <c r="D29" t="s">
        <v>63</v>
      </c>
      <c r="G29" s="1" t="s">
        <v>66</v>
      </c>
      <c r="H29">
        <v>529.9833984375</v>
      </c>
      <c r="I29">
        <v>399.39300537109301</v>
      </c>
      <c r="J29">
        <f t="shared" si="5"/>
        <v>0.75359531364300403</v>
      </c>
      <c r="K29">
        <v>285.69387817382801</v>
      </c>
      <c r="L29">
        <v>219.85646057128901</v>
      </c>
      <c r="M29">
        <f t="shared" si="6"/>
        <v>0.76955257836333202</v>
      </c>
      <c r="N29">
        <v>193.63400268554599</v>
      </c>
      <c r="O29" s="4">
        <v>193.63400268554599</v>
      </c>
      <c r="P29">
        <f t="shared" si="7"/>
        <v>1</v>
      </c>
      <c r="Q29">
        <v>9.3173934146761894E-3</v>
      </c>
      <c r="R29">
        <v>2.6124790310859602E-3</v>
      </c>
      <c r="S29">
        <f t="shared" si="8"/>
        <v>0.28038732667131377</v>
      </c>
      <c r="T29">
        <v>-6.2202177047729403</v>
      </c>
      <c r="U29">
        <v>2.65441611409187E-2</v>
      </c>
      <c r="V29">
        <f t="shared" si="9"/>
        <v>6.2467618659138591</v>
      </c>
      <c r="W29">
        <v>-6.2455397000000001</v>
      </c>
      <c r="X29" s="2">
        <v>0</v>
      </c>
      <c r="Y29">
        <v>18846</v>
      </c>
    </row>
    <row r="30" spans="1:25" s="3" customFormat="1" x14ac:dyDescent="0.2"/>
    <row r="31" spans="1:25" x14ac:dyDescent="0.2">
      <c r="A31" s="5" t="s">
        <v>49</v>
      </c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</row>
    <row r="32" spans="1:25" x14ac:dyDescent="0.2">
      <c r="A32" t="s">
        <v>16</v>
      </c>
      <c r="B32" t="s">
        <v>21</v>
      </c>
      <c r="C32" t="s">
        <v>1</v>
      </c>
      <c r="F32" t="s">
        <v>5</v>
      </c>
      <c r="G32" t="s">
        <v>6</v>
      </c>
      <c r="H32" t="s">
        <v>7</v>
      </c>
      <c r="I32" t="s">
        <v>8</v>
      </c>
      <c r="K32" t="s">
        <v>22</v>
      </c>
      <c r="L32" t="s">
        <v>23</v>
      </c>
      <c r="N32" t="s">
        <v>9</v>
      </c>
      <c r="O32" t="s">
        <v>10</v>
      </c>
      <c r="Q32" t="s">
        <v>11</v>
      </c>
      <c r="R32" t="s">
        <v>12</v>
      </c>
      <c r="T32" t="s">
        <v>13</v>
      </c>
      <c r="U32" t="s">
        <v>14</v>
      </c>
      <c r="W32" t="s">
        <v>19</v>
      </c>
      <c r="X32" t="s">
        <v>20</v>
      </c>
      <c r="Y32" t="s">
        <v>18</v>
      </c>
    </row>
    <row r="33" spans="1:25" ht="178" customHeight="1" x14ac:dyDescent="0.2">
      <c r="A33" t="s">
        <v>17</v>
      </c>
      <c r="B33" t="s">
        <v>17</v>
      </c>
      <c r="C33" t="s">
        <v>3</v>
      </c>
      <c r="G33" s="1" t="s">
        <v>37</v>
      </c>
      <c r="H33">
        <v>61.383445739746001</v>
      </c>
      <c r="I33">
        <v>79.02783203125</v>
      </c>
      <c r="J33">
        <f>I33/H33</f>
        <v>1.2874453540179676</v>
      </c>
      <c r="K33">
        <v>102.71849822998</v>
      </c>
      <c r="L33">
        <v>147.44635009765599</v>
      </c>
      <c r="M33">
        <f>L33/K33</f>
        <v>1.4354410611371407</v>
      </c>
      <c r="N33">
        <v>8.8007183074951101</v>
      </c>
      <c r="O33">
        <v>11.4453067779541</v>
      </c>
      <c r="P33">
        <f>N33/O33</f>
        <v>0.76893686453621457</v>
      </c>
      <c r="Q33">
        <v>0.75659108161926203</v>
      </c>
      <c r="R33">
        <v>6.2609001994132996E-2</v>
      </c>
      <c r="S33">
        <f>R33/Q33</f>
        <v>8.2751440659512843E-2</v>
      </c>
      <c r="T33">
        <v>13.0271196365356</v>
      </c>
      <c r="U33">
        <v>0.62614524364471402</v>
      </c>
      <c r="V33">
        <f>ABS(U33-T33)</f>
        <v>12.400974392890886</v>
      </c>
      <c r="W33">
        <v>12.400864</v>
      </c>
      <c r="X33">
        <v>0</v>
      </c>
      <c r="Y33">
        <v>6888</v>
      </c>
    </row>
    <row r="34" spans="1:25" ht="179" customHeight="1" x14ac:dyDescent="0.2">
      <c r="A34" t="s">
        <v>17</v>
      </c>
      <c r="B34" t="s">
        <v>17</v>
      </c>
      <c r="C34" t="s">
        <v>2</v>
      </c>
      <c r="G34" s="1" t="s">
        <v>38</v>
      </c>
      <c r="H34">
        <v>61.383445739746001</v>
      </c>
      <c r="I34">
        <v>53.457141876220703</v>
      </c>
      <c r="J34">
        <f>I34/H34</f>
        <v>0.87087228864389099</v>
      </c>
      <c r="K34">
        <v>102.71849822998</v>
      </c>
      <c r="L34">
        <v>98.729873657226506</v>
      </c>
      <c r="M34">
        <f t="shared" ref="M34:M46" si="10">L34/K34</f>
        <v>0.96116936441357204</v>
      </c>
      <c r="N34">
        <v>8.8007183074951101</v>
      </c>
      <c r="O34">
        <v>11.570355415344199</v>
      </c>
      <c r="P34">
        <f t="shared" ref="P34:P46" si="11">N34/O34</f>
        <v>0.76062644504626942</v>
      </c>
      <c r="Q34" s="2">
        <v>4.7264732420444398E-2</v>
      </c>
      <c r="R34" s="2">
        <v>4.1210595518350601E-3</v>
      </c>
      <c r="S34">
        <f t="shared" ref="S34:S46" si="12">R34/Q34</f>
        <v>8.7191005656735557E-2</v>
      </c>
      <c r="T34">
        <v>3.6383213996887198</v>
      </c>
      <c r="U34">
        <v>4.1264098137617097E-2</v>
      </c>
      <c r="V34">
        <f t="shared" ref="V34:V46" si="13">ABS(U34-T34)</f>
        <v>3.5970573015511027</v>
      </c>
      <c r="W34">
        <v>3.5970387000000001</v>
      </c>
      <c r="X34">
        <v>0</v>
      </c>
      <c r="Y34">
        <v>10494</v>
      </c>
    </row>
    <row r="35" spans="1:25" ht="179" customHeight="1" x14ac:dyDescent="0.2">
      <c r="A35" t="s">
        <v>17</v>
      </c>
      <c r="B35" t="s">
        <v>17</v>
      </c>
      <c r="C35" t="s">
        <v>2</v>
      </c>
      <c r="D35" t="s">
        <v>64</v>
      </c>
      <c r="G35" s="1" t="s">
        <v>53</v>
      </c>
      <c r="H35">
        <v>61.383445739746001</v>
      </c>
      <c r="I35">
        <v>48.734561920166001</v>
      </c>
      <c r="J35">
        <f>I35/H35</f>
        <v>0.79393656274675695</v>
      </c>
      <c r="K35">
        <v>102.71849822998</v>
      </c>
      <c r="L35">
        <v>89.334716796875</v>
      </c>
      <c r="M35">
        <f t="shared" si="10"/>
        <v>0.8697042727090929</v>
      </c>
      <c r="N35">
        <v>8.8007183074951101</v>
      </c>
      <c r="O35">
        <v>11.764035224914499</v>
      </c>
      <c r="P35">
        <f t="shared" si="11"/>
        <v>0.74810370244867008</v>
      </c>
      <c r="Q35" s="2">
        <v>4.7264732420444398E-2</v>
      </c>
      <c r="R35" s="2">
        <v>3.8160250987857502E-3</v>
      </c>
      <c r="S35">
        <f t="shared" si="12"/>
        <v>8.0737262296128556E-2</v>
      </c>
      <c r="T35">
        <v>10.765798568725501</v>
      </c>
      <c r="U35">
        <v>3.8582596927881199E-2</v>
      </c>
      <c r="V35">
        <f t="shared" si="13"/>
        <v>10.727215971797619</v>
      </c>
      <c r="W35">
        <v>10.7271</v>
      </c>
      <c r="X35">
        <v>0</v>
      </c>
      <c r="Y35">
        <v>11184</v>
      </c>
    </row>
    <row r="36" spans="1:25" ht="179" customHeight="1" x14ac:dyDescent="0.2">
      <c r="A36" t="s">
        <v>17</v>
      </c>
      <c r="B36" t="s">
        <v>17</v>
      </c>
      <c r="C36" t="s">
        <v>4</v>
      </c>
      <c r="G36" s="1" t="s">
        <v>39</v>
      </c>
      <c r="H36">
        <v>61.383445739746001</v>
      </c>
      <c r="I36">
        <v>154.32633972167901</v>
      </c>
      <c r="J36">
        <f t="shared" ref="J36:J46" si="14">I36/H36</f>
        <v>2.5141361463478766</v>
      </c>
      <c r="K36">
        <v>102.71849822998</v>
      </c>
      <c r="L36">
        <v>212.94729614257801</v>
      </c>
      <c r="M36">
        <f t="shared" si="10"/>
        <v>2.0731153571365786</v>
      </c>
      <c r="N36">
        <v>8.8007183074951101</v>
      </c>
      <c r="O36">
        <v>10.948709487915</v>
      </c>
      <c r="P36">
        <f t="shared" si="11"/>
        <v>0.80381330029892506</v>
      </c>
      <c r="Q36">
        <v>11.9421777725219</v>
      </c>
      <c r="R36">
        <v>11.758599281311</v>
      </c>
      <c r="S36">
        <f t="shared" si="12"/>
        <v>0.98462772078026661</v>
      </c>
      <c r="T36">
        <v>119.764999389648</v>
      </c>
      <c r="U36">
        <v>117.586059570312</v>
      </c>
      <c r="V36">
        <f t="shared" si="13"/>
        <v>2.1789398193359943</v>
      </c>
      <c r="W36">
        <v>2.179278</v>
      </c>
      <c r="X36" s="2">
        <v>2.4756596999999999E-8</v>
      </c>
      <c r="Y36">
        <v>10632</v>
      </c>
    </row>
    <row r="37" spans="1:25" ht="179" customHeight="1" x14ac:dyDescent="0.2">
      <c r="A37" t="s">
        <v>17</v>
      </c>
      <c r="B37" t="s">
        <v>17</v>
      </c>
      <c r="C37" t="s">
        <v>4</v>
      </c>
      <c r="D37" t="s">
        <v>58</v>
      </c>
      <c r="G37" s="1" t="s">
        <v>57</v>
      </c>
      <c r="H37">
        <v>61.383445739746001</v>
      </c>
      <c r="I37">
        <v>61.023208618163999</v>
      </c>
      <c r="J37">
        <f t="shared" si="14"/>
        <v>0.99413136363981036</v>
      </c>
      <c r="K37">
        <v>102.718490600585</v>
      </c>
      <c r="L37">
        <v>111.522171020507</v>
      </c>
      <c r="M37">
        <f t="shared" si="10"/>
        <v>1.0857068709679021</v>
      </c>
      <c r="N37">
        <v>13.244810104370099</v>
      </c>
      <c r="O37">
        <v>10.765794754028301</v>
      </c>
      <c r="P37">
        <f t="shared" si="11"/>
        <v>1.2302677514276603</v>
      </c>
      <c r="Q37">
        <v>2.4257546290755199E-2</v>
      </c>
      <c r="R37">
        <v>1.37992366217076E-3</v>
      </c>
      <c r="S37">
        <f t="shared" si="12"/>
        <v>5.6886366231388499E-2</v>
      </c>
      <c r="T37">
        <v>10.394969940185501</v>
      </c>
      <c r="U37">
        <v>1.3844001106917799E-2</v>
      </c>
      <c r="V37">
        <f t="shared" si="13"/>
        <v>10.381125939078583</v>
      </c>
      <c r="W37">
        <v>10.381323999999999</v>
      </c>
      <c r="X37" s="2">
        <v>0</v>
      </c>
      <c r="Y37">
        <v>112679</v>
      </c>
    </row>
    <row r="38" spans="1:25" ht="180" customHeight="1" x14ac:dyDescent="0.2">
      <c r="A38" t="s">
        <v>26</v>
      </c>
      <c r="B38" t="s">
        <v>17</v>
      </c>
      <c r="C38" t="s">
        <v>3</v>
      </c>
      <c r="G38" s="1" t="s">
        <v>40</v>
      </c>
      <c r="H38">
        <v>61.383445739746001</v>
      </c>
      <c r="I38">
        <v>119.290893554687</v>
      </c>
      <c r="J38">
        <f t="shared" si="14"/>
        <v>1.9433723883872118</v>
      </c>
      <c r="K38">
        <v>102.718490600585</v>
      </c>
      <c r="L38">
        <v>234.39201354980401</v>
      </c>
      <c r="M38">
        <f t="shared" si="10"/>
        <v>2.2818872452207657</v>
      </c>
      <c r="N38">
        <v>13.244810104370099</v>
      </c>
      <c r="O38">
        <v>13.244810104370099</v>
      </c>
      <c r="P38">
        <f t="shared" si="11"/>
        <v>1</v>
      </c>
      <c r="Q38">
        <v>2.55774593353271</v>
      </c>
      <c r="R38">
        <v>6.0227900743484497E-2</v>
      </c>
      <c r="S38">
        <f t="shared" si="12"/>
        <v>2.3547256963203873E-2</v>
      </c>
      <c r="T38">
        <v>-9.0836057662963796</v>
      </c>
      <c r="U38">
        <v>0.60234832763671797</v>
      </c>
      <c r="V38">
        <f t="shared" si="13"/>
        <v>9.6859540939330984</v>
      </c>
      <c r="W38">
        <v>-9.6858059999999995</v>
      </c>
      <c r="X38">
        <v>0</v>
      </c>
      <c r="Y38">
        <v>13967</v>
      </c>
    </row>
    <row r="39" spans="1:25" ht="181" customHeight="1" x14ac:dyDescent="0.2">
      <c r="A39" t="s">
        <v>26</v>
      </c>
      <c r="B39" t="s">
        <v>17</v>
      </c>
      <c r="C39" t="s">
        <v>2</v>
      </c>
      <c r="G39" s="1" t="s">
        <v>41</v>
      </c>
      <c r="H39">
        <v>61.383445739746001</v>
      </c>
      <c r="I39">
        <v>161.08563232421801</v>
      </c>
      <c r="J39">
        <f t="shared" si="14"/>
        <v>2.6242520338006128</v>
      </c>
      <c r="K39">
        <v>102.718490600585</v>
      </c>
      <c r="L39">
        <v>277.329986572265</v>
      </c>
      <c r="M39">
        <f t="shared" si="10"/>
        <v>2.6999032496558661</v>
      </c>
      <c r="N39">
        <v>13.244810104370099</v>
      </c>
      <c r="O39">
        <v>13.244810104370099</v>
      </c>
      <c r="P39">
        <f t="shared" si="11"/>
        <v>1</v>
      </c>
      <c r="Q39" s="2">
        <v>0.15658625960350001</v>
      </c>
      <c r="R39" s="2">
        <v>2.1265512332320199E-2</v>
      </c>
      <c r="S39">
        <f t="shared" si="12"/>
        <v>0.13580701388594171</v>
      </c>
      <c r="T39">
        <v>-1191.98083496093</v>
      </c>
      <c r="U39">
        <v>0.21269419789314201</v>
      </c>
      <c r="V39">
        <f t="shared" si="13"/>
        <v>1192.1935291588231</v>
      </c>
      <c r="W39">
        <v>25.185991000000001</v>
      </c>
      <c r="X39">
        <v>-1217.3517999999999</v>
      </c>
      <c r="Y39">
        <v>3036</v>
      </c>
    </row>
    <row r="40" spans="1:25" ht="180" customHeight="1" x14ac:dyDescent="0.2">
      <c r="A40" t="s">
        <v>26</v>
      </c>
      <c r="B40" t="s">
        <v>17</v>
      </c>
      <c r="C40" t="s">
        <v>4</v>
      </c>
      <c r="G40" s="1" t="s">
        <v>42</v>
      </c>
      <c r="H40">
        <v>61.383445739746001</v>
      </c>
      <c r="I40">
        <v>211.328201293945</v>
      </c>
      <c r="J40">
        <f t="shared" si="14"/>
        <v>3.4427555955385092</v>
      </c>
      <c r="K40">
        <v>102.718490600585</v>
      </c>
      <c r="L40">
        <v>298.63232421875</v>
      </c>
      <c r="M40">
        <f t="shared" si="10"/>
        <v>2.9072888675902062</v>
      </c>
      <c r="N40">
        <v>13.244810104370099</v>
      </c>
      <c r="O40">
        <v>13.244810104370099</v>
      </c>
      <c r="P40">
        <f t="shared" si="11"/>
        <v>1</v>
      </c>
      <c r="Q40">
        <v>12.4572286605834</v>
      </c>
      <c r="R40">
        <v>12.0375862121582</v>
      </c>
      <c r="S40">
        <f t="shared" si="12"/>
        <v>0.96631333823444898</v>
      </c>
      <c r="T40">
        <v>130.19818115234301</v>
      </c>
      <c r="U40">
        <v>120.375938415527</v>
      </c>
      <c r="V40">
        <f t="shared" si="13"/>
        <v>9.8222427368160083</v>
      </c>
      <c r="W40">
        <v>9.8226460000000007</v>
      </c>
      <c r="X40" s="2">
        <v>5.0412970000000003E-7</v>
      </c>
      <c r="Y40">
        <v>17664</v>
      </c>
    </row>
    <row r="41" spans="1:25" ht="180" customHeight="1" x14ac:dyDescent="0.2">
      <c r="A41" t="s">
        <v>26</v>
      </c>
      <c r="B41" t="s">
        <v>26</v>
      </c>
      <c r="C41" t="s">
        <v>3</v>
      </c>
      <c r="G41" s="1" t="s">
        <v>50</v>
      </c>
      <c r="H41">
        <v>61.383445739746001</v>
      </c>
      <c r="I41">
        <v>114.74113464355401</v>
      </c>
      <c r="J41">
        <f t="shared" si="14"/>
        <v>1.8692520965674415</v>
      </c>
      <c r="K41">
        <v>102.718490600585</v>
      </c>
      <c r="L41">
        <v>219.42718505859301</v>
      </c>
      <c r="M41">
        <f t="shared" si="10"/>
        <v>2.1361994688164092</v>
      </c>
      <c r="N41">
        <v>13.244810104370099</v>
      </c>
      <c r="O41">
        <v>13.244810104370099</v>
      </c>
      <c r="P41">
        <f t="shared" si="11"/>
        <v>1</v>
      </c>
      <c r="Q41">
        <v>0.50086653232574396</v>
      </c>
      <c r="R41">
        <v>3.5835973918437902E-2</v>
      </c>
      <c r="S41">
        <f t="shared" si="12"/>
        <v>7.1547950612782393E-2</v>
      </c>
      <c r="T41">
        <v>-17.1933269500732</v>
      </c>
      <c r="U41">
        <v>0.35840833187103199</v>
      </c>
      <c r="V41">
        <f t="shared" si="13"/>
        <v>17.551735281944232</v>
      </c>
      <c r="W41">
        <v>-17.551818999999998</v>
      </c>
      <c r="X41" s="2">
        <v>0</v>
      </c>
      <c r="Y41">
        <v>5280</v>
      </c>
    </row>
    <row r="42" spans="1:25" ht="180" customHeight="1" x14ac:dyDescent="0.2">
      <c r="A42" t="s">
        <v>26</v>
      </c>
      <c r="B42" t="s">
        <v>26</v>
      </c>
      <c r="C42" t="s">
        <v>2</v>
      </c>
      <c r="G42" s="1" t="s">
        <v>51</v>
      </c>
      <c r="H42">
        <v>61.383445739746001</v>
      </c>
      <c r="I42">
        <v>110.050323486328</v>
      </c>
      <c r="J42">
        <f t="shared" si="14"/>
        <v>1.7928339173548549</v>
      </c>
      <c r="K42">
        <v>102.718490600585</v>
      </c>
      <c r="L42">
        <v>195.05236816406199</v>
      </c>
      <c r="M42">
        <f t="shared" si="10"/>
        <v>1.8989022037182381</v>
      </c>
      <c r="N42">
        <v>13.244810104370099</v>
      </c>
      <c r="O42">
        <v>13.244810104370099</v>
      </c>
      <c r="P42">
        <f t="shared" si="11"/>
        <v>1</v>
      </c>
      <c r="Q42">
        <v>6.9270111620426095E-2</v>
      </c>
      <c r="R42">
        <v>8.2173692062497104E-3</v>
      </c>
      <c r="S42">
        <f t="shared" si="12"/>
        <v>0.11862791922839352</v>
      </c>
      <c r="T42">
        <v>9.1092309951782209</v>
      </c>
      <c r="U42">
        <v>8.2224234938621493E-2</v>
      </c>
      <c r="V42">
        <f t="shared" si="13"/>
        <v>9.0270067602395994</v>
      </c>
      <c r="W42">
        <v>9.0267105000000001</v>
      </c>
      <c r="X42" s="2">
        <v>0</v>
      </c>
      <c r="Y42">
        <v>9537</v>
      </c>
    </row>
    <row r="43" spans="1:25" ht="181" customHeight="1" x14ac:dyDescent="0.2">
      <c r="A43" t="s">
        <v>26</v>
      </c>
      <c r="B43" t="s">
        <v>26</v>
      </c>
      <c r="C43" t="s">
        <v>2</v>
      </c>
      <c r="D43" t="s">
        <v>55</v>
      </c>
      <c r="G43" s="1" t="s">
        <v>54</v>
      </c>
      <c r="H43">
        <v>61.383445739746001</v>
      </c>
      <c r="I43">
        <v>110.050323486328</v>
      </c>
      <c r="J43">
        <f>I43/H43</f>
        <v>1.7928339173548549</v>
      </c>
      <c r="K43">
        <v>102.718490600585</v>
      </c>
      <c r="L43">
        <v>195.05236816406199</v>
      </c>
      <c r="M43">
        <f>L43/K43</f>
        <v>1.8989022037182381</v>
      </c>
      <c r="N43">
        <v>13.244810104370099</v>
      </c>
      <c r="O43">
        <v>13.244810104370099</v>
      </c>
      <c r="P43">
        <f t="shared" si="11"/>
        <v>1</v>
      </c>
      <c r="Q43" s="2">
        <v>6.9270111620426095E-2</v>
      </c>
      <c r="R43" s="2">
        <v>8.2173692062497104E-3</v>
      </c>
      <c r="S43">
        <f>R43/Q43</f>
        <v>0.11862791922839352</v>
      </c>
      <c r="T43">
        <v>9.1092309951782209</v>
      </c>
      <c r="U43">
        <v>8.2224234938621493E-2</v>
      </c>
      <c r="V43">
        <f>ABS(U43-T43)</f>
        <v>9.0270067602395994</v>
      </c>
      <c r="W43">
        <v>9.0267105000000001</v>
      </c>
      <c r="X43">
        <v>0</v>
      </c>
      <c r="Y43">
        <v>9537</v>
      </c>
    </row>
    <row r="44" spans="1:25" ht="180" customHeight="1" x14ac:dyDescent="0.2">
      <c r="A44" t="s">
        <v>26</v>
      </c>
      <c r="B44" t="s">
        <v>26</v>
      </c>
      <c r="C44" t="s">
        <v>4</v>
      </c>
      <c r="G44" s="1" t="s">
        <v>52</v>
      </c>
      <c r="H44">
        <v>61.383445739746001</v>
      </c>
      <c r="I44">
        <v>187.47361755371</v>
      </c>
      <c r="J44">
        <f t="shared" si="14"/>
        <v>3.0541396836626289</v>
      </c>
      <c r="K44">
        <v>102.718490600585</v>
      </c>
      <c r="L44">
        <v>267.48794555664</v>
      </c>
      <c r="M44">
        <f t="shared" si="10"/>
        <v>2.6040875794870435</v>
      </c>
      <c r="N44">
        <v>13.244810104370099</v>
      </c>
      <c r="O44">
        <v>13.244810104370099</v>
      </c>
      <c r="P44">
        <f t="shared" si="11"/>
        <v>1</v>
      </c>
      <c r="Q44">
        <v>12.026801109313899</v>
      </c>
      <c r="R44">
        <v>11.7592859268188</v>
      </c>
      <c r="S44">
        <f t="shared" si="12"/>
        <v>0.9777567467804944</v>
      </c>
      <c r="T44">
        <v>132.94549560546801</v>
      </c>
      <c r="U44">
        <v>117.592933654785</v>
      </c>
      <c r="V44">
        <f t="shared" si="13"/>
        <v>15.352561950683011</v>
      </c>
      <c r="W44">
        <v>15.352078000000001</v>
      </c>
      <c r="X44" s="2">
        <v>0</v>
      </c>
      <c r="Y44">
        <v>9592</v>
      </c>
    </row>
    <row r="45" spans="1:25" ht="180" customHeight="1" x14ac:dyDescent="0.2">
      <c r="A45" t="s">
        <v>26</v>
      </c>
      <c r="B45" t="s">
        <v>26</v>
      </c>
      <c r="C45" t="s">
        <v>4</v>
      </c>
      <c r="D45" t="s">
        <v>55</v>
      </c>
      <c r="G45" s="1" t="s">
        <v>56</v>
      </c>
      <c r="H45">
        <v>61.383445739746001</v>
      </c>
      <c r="I45">
        <v>190.11480712890599</v>
      </c>
      <c r="J45">
        <f t="shared" si="14"/>
        <v>3.0971674013700077</v>
      </c>
      <c r="K45">
        <v>102.718490600585</v>
      </c>
      <c r="L45">
        <v>270.84738159179602</v>
      </c>
      <c r="M45">
        <f t="shared" si="10"/>
        <v>2.6367928501302713</v>
      </c>
      <c r="N45">
        <v>13.244810104370099</v>
      </c>
      <c r="O45">
        <v>13.244810104370099</v>
      </c>
      <c r="P45">
        <f t="shared" si="11"/>
        <v>1</v>
      </c>
      <c r="Q45">
        <v>12.026801109313899</v>
      </c>
      <c r="R45">
        <v>11.7574443817138</v>
      </c>
      <c r="S45">
        <f t="shared" si="12"/>
        <v>0.97760362667081091</v>
      </c>
      <c r="T45">
        <v>108.622024536132</v>
      </c>
      <c r="U45">
        <v>117.574531555175</v>
      </c>
      <c r="V45">
        <f t="shared" si="13"/>
        <v>8.9525070190429972</v>
      </c>
      <c r="W45">
        <v>-8.9520549999999997</v>
      </c>
      <c r="X45" s="2">
        <v>-6.7639873999999995E-8</v>
      </c>
      <c r="Y45">
        <v>14545</v>
      </c>
    </row>
    <row r="46" spans="1:25" ht="180" customHeight="1" x14ac:dyDescent="0.2">
      <c r="A46" t="s">
        <v>26</v>
      </c>
      <c r="B46" t="s">
        <v>26</v>
      </c>
      <c r="C46" t="s">
        <v>4</v>
      </c>
      <c r="D46" t="s">
        <v>58</v>
      </c>
      <c r="G46" s="1" t="s">
        <v>59</v>
      </c>
      <c r="H46">
        <v>61.383445739746001</v>
      </c>
      <c r="I46">
        <v>158.24528503417901</v>
      </c>
      <c r="J46">
        <f t="shared" si="14"/>
        <v>2.5779798303456043</v>
      </c>
      <c r="K46">
        <v>102.718490600585</v>
      </c>
      <c r="L46">
        <v>278.388916015625</v>
      </c>
      <c r="M46">
        <f t="shared" si="10"/>
        <v>2.7102122936962192</v>
      </c>
      <c r="N46">
        <v>13.244810104370099</v>
      </c>
      <c r="O46">
        <v>13.244810104370099</v>
      </c>
      <c r="P46">
        <f t="shared" si="11"/>
        <v>1</v>
      </c>
      <c r="Q46">
        <v>2.42575481534004E-2</v>
      </c>
      <c r="R46">
        <v>3.9110309444367799E-3</v>
      </c>
      <c r="S46">
        <f t="shared" si="12"/>
        <v>0.16122944164447781</v>
      </c>
      <c r="T46">
        <v>12.4480628967285</v>
      </c>
      <c r="U46">
        <v>3.9157193154096603E-2</v>
      </c>
      <c r="V46">
        <f t="shared" si="13"/>
        <v>12.408905703574403</v>
      </c>
      <c r="W46">
        <v>12.408523000000001</v>
      </c>
      <c r="X46" s="2">
        <v>0</v>
      </c>
      <c r="Y46">
        <v>6833</v>
      </c>
    </row>
  </sheetData>
  <mergeCells count="3">
    <mergeCell ref="A1:Y1"/>
    <mergeCell ref="A15:Y15"/>
    <mergeCell ref="A31:Y31"/>
  </mergeCells>
  <conditionalFormatting sqref="S14:S16 S30:S32 S47:S1146 J33:J46 M33:M46 P33:P46 P17:P29 M17:M29 J17:J29 P3:P13 M3:M13 J3:J13">
    <cfRule type="colorScale" priority="3">
      <colorScale>
        <cfvo type="num" val="0.5"/>
        <cfvo type="num" val="1"/>
        <cfvo type="num" val="1.5"/>
        <color rgb="FFFF0000"/>
        <color rgb="FFFFFF00"/>
        <color rgb="FF00B050"/>
      </colorScale>
    </cfRule>
  </conditionalFormatting>
  <conditionalFormatting sqref="S33:S46 S17:S29 S3:S13">
    <cfRule type="colorScale" priority="2">
      <colorScale>
        <cfvo type="num" val="0"/>
        <cfvo type="num" val="1"/>
        <cfvo type="num" val="2"/>
        <color rgb="FF00B050"/>
        <color rgb="FFFFFF00"/>
        <color rgb="FFFF0000"/>
      </colorScale>
    </cfRule>
  </conditionalFormatting>
  <conditionalFormatting sqref="V33:V46 V17:V29 V3:V13">
    <cfRule type="colorScale" priority="1">
      <colorScale>
        <cfvo type="num" val="0"/>
        <cfvo type="num" val="30"/>
        <color rgb="FF00B050"/>
        <color rgb="FFFF0000"/>
      </colorScale>
    </cfRule>
  </conditionalFormatting>
  <hyperlinks>
    <hyperlink ref="G8" r:id="rId1" xr:uid="{99AA3091-E8A9-764D-954D-9E05103259C1}"/>
    <hyperlink ref="G9" r:id="rId2" xr:uid="{18E3E618-1885-F940-AD19-661321AB0ACD}"/>
    <hyperlink ref="G5" r:id="rId3" xr:uid="{39D0C771-7664-F04E-BEB7-3F353169618C}"/>
    <hyperlink ref="G4" r:id="rId4" xr:uid="{3A14737F-44E7-E74A-8E2F-0837B86108E4}"/>
    <hyperlink ref="G3" r:id="rId5" xr:uid="{662A2232-F1DD-6041-8AB1-AFDE1D1F2D16}"/>
    <hyperlink ref="G7" r:id="rId6" xr:uid="{4FA7DF9A-6D42-6940-A676-F41E969B5270}"/>
    <hyperlink ref="G17" r:id="rId7" xr:uid="{222214F9-FEE3-ED47-8A04-40ABB0B5CA01}"/>
    <hyperlink ref="G18" r:id="rId8" xr:uid="{D452CC1E-626C-7B49-ADA9-D8EB7FB2D033}"/>
    <hyperlink ref="G19" r:id="rId9" xr:uid="{22AE04D1-16DF-834B-8650-D095FE90E166}"/>
    <hyperlink ref="G24" r:id="rId10" xr:uid="{993406AA-89A8-F442-BFB3-154EC22D134D}"/>
    <hyperlink ref="G22" r:id="rId11" xr:uid="{04EF3AC5-874C-C641-85A5-8D09632D65F5}"/>
    <hyperlink ref="G23" r:id="rId12" xr:uid="{47614909-75A3-4740-8008-685434C7A5FE}"/>
    <hyperlink ref="G33" r:id="rId13" xr:uid="{8CA1E80F-4D9D-BD46-AADF-A7B383E5B06E}"/>
    <hyperlink ref="G34" r:id="rId14" xr:uid="{6103B4A2-5128-6E47-8792-56ED46DE4536}"/>
    <hyperlink ref="G36" r:id="rId15" xr:uid="{A9809CFB-52C1-0F4F-BDF2-9A90503EC7F1}"/>
    <hyperlink ref="G38" r:id="rId16" xr:uid="{14F127DD-7496-3E4E-9183-77A5A3C2DF50}"/>
    <hyperlink ref="G39" r:id="rId17" xr:uid="{22082F40-AA20-6544-BA40-41C43C1C89AD}"/>
    <hyperlink ref="G40" r:id="rId18" xr:uid="{1CFDA1A8-764F-0849-BC47-5791F116E963}"/>
    <hyperlink ref="G10" r:id="rId19" xr:uid="{31BB682E-499E-5747-B255-EE3E125902C4}"/>
    <hyperlink ref="G11" r:id="rId20" xr:uid="{2700DA7A-7028-3B48-BE0D-9CB4A9C3B13C}"/>
    <hyperlink ref="G12" r:id="rId21" xr:uid="{E17A2853-496A-4C47-B38E-ACF37421700E}"/>
    <hyperlink ref="G25" r:id="rId22" xr:uid="{427BC0D7-CA8D-F440-90F9-3076B5B38980}"/>
    <hyperlink ref="G26" r:id="rId23" xr:uid="{1C665F8B-0638-234C-90AD-546C31882A0F}"/>
    <hyperlink ref="G27" r:id="rId24" xr:uid="{60C24D62-EA02-634C-A2FF-85F31D457DA3}"/>
    <hyperlink ref="G41" r:id="rId25" xr:uid="{40167181-9763-4B4B-AEAD-11BC3B3278BA}"/>
    <hyperlink ref="G42" r:id="rId26" xr:uid="{5314A215-0D25-BF49-8950-89A7C9133406}"/>
    <hyperlink ref="G44" r:id="rId27" xr:uid="{D47732B6-0BF3-D441-A6D5-89D08131385A}"/>
    <hyperlink ref="G35" r:id="rId28" xr:uid="{C6B21B14-C095-0046-A9E8-A5796AC2EC6D}"/>
    <hyperlink ref="G43" r:id="rId29" xr:uid="{5C5503B8-D4DC-2346-8F77-B408BB076E47}"/>
    <hyperlink ref="G45" r:id="rId30" xr:uid="{D5DAF9F3-63E4-164C-98F9-825321B232F3}"/>
    <hyperlink ref="G37" r:id="rId31" xr:uid="{6182B2F2-F991-BF45-A82A-FFE61238418A}"/>
    <hyperlink ref="G46" r:id="rId32" xr:uid="{0925F2C0-3DE9-9346-96F0-27898DB39AC2}"/>
    <hyperlink ref="G28" r:id="rId33" xr:uid="{C9A0DBD7-D15F-6D4F-865E-DE51AD5F0680}"/>
    <hyperlink ref="G20" r:id="rId34" xr:uid="{9461D080-B313-6040-8A07-41F7CC446582}"/>
    <hyperlink ref="G21" r:id="rId35" xr:uid="{7BBE25D3-902A-3D43-A6EB-36D420A7853C}"/>
    <hyperlink ref="G29" r:id="rId36" xr:uid="{8A331F17-90C4-9841-AF43-71C4E261F3B7}"/>
    <hyperlink ref="G13" r:id="rId37" xr:uid="{306571D2-5691-724D-B162-C35086FBE3B3}"/>
    <hyperlink ref="G6" r:id="rId38" xr:uid="{A5A3BCD6-5FAA-5240-9629-A8B9C8D767DF}"/>
  </hyperlinks>
  <pageMargins left="0.7" right="0.7" top="0.75" bottom="0.75" header="0.3" footer="0.3"/>
  <drawing r:id="rId39"/>
  <legacyDrawing r:id="rId4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7B9E82-117E-0746-A74F-0926AA45B945}">
  <dimension ref="A1:Y46"/>
  <sheetViews>
    <sheetView tabSelected="1" topLeftCell="D8" zoomScale="75" zoomScaleNormal="14" workbookViewId="0">
      <selection activeCell="O12" sqref="O12"/>
    </sheetView>
  </sheetViews>
  <sheetFormatPr baseColWidth="10" defaultRowHeight="16" x14ac:dyDescent="0.2"/>
  <cols>
    <col min="1" max="1" width="15.6640625" bestFit="1" customWidth="1"/>
    <col min="2" max="2" width="18.1640625" bestFit="1" customWidth="1"/>
    <col min="3" max="4" width="21.1640625" customWidth="1"/>
    <col min="5" max="5" width="21.1640625" style="3" customWidth="1"/>
    <col min="6" max="6" width="49.1640625" customWidth="1"/>
    <col min="8" max="8" width="19.1640625" bestFit="1" customWidth="1"/>
    <col min="9" max="9" width="17.83203125" bestFit="1" customWidth="1"/>
    <col min="10" max="10" width="17.83203125" customWidth="1"/>
    <col min="11" max="11" width="23.6640625" bestFit="1" customWidth="1"/>
    <col min="12" max="12" width="22.6640625" bestFit="1" customWidth="1"/>
    <col min="13" max="13" width="22.6640625" customWidth="1"/>
    <col min="14" max="14" width="19.6640625" bestFit="1" customWidth="1"/>
    <col min="15" max="15" width="18.6640625" bestFit="1" customWidth="1"/>
    <col min="16" max="16" width="18.6640625" customWidth="1"/>
    <col min="17" max="17" width="16.6640625" customWidth="1"/>
    <col min="18" max="19" width="15.33203125" customWidth="1"/>
    <col min="20" max="20" width="15.5" customWidth="1"/>
    <col min="21" max="22" width="15.83203125" customWidth="1"/>
    <col min="23" max="23" width="22.5" bestFit="1" customWidth="1"/>
    <col min="24" max="24" width="24.1640625" bestFit="1" customWidth="1"/>
  </cols>
  <sheetData>
    <row r="1" spans="1:25" x14ac:dyDescent="0.2">
      <c r="A1" s="5" t="s">
        <v>0</v>
      </c>
      <c r="B1" s="5"/>
      <c r="C1" s="5"/>
      <c r="D1" s="5"/>
      <c r="E1" s="5"/>
      <c r="F1" s="5"/>
      <c r="G1" s="5"/>
      <c r="H1" s="5"/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</row>
    <row r="2" spans="1:25" x14ac:dyDescent="0.2">
      <c r="A2" t="s">
        <v>16</v>
      </c>
      <c r="B2" t="s">
        <v>21</v>
      </c>
      <c r="C2" t="s">
        <v>1</v>
      </c>
      <c r="D2" t="s">
        <v>60</v>
      </c>
      <c r="F2" t="s">
        <v>5</v>
      </c>
      <c r="G2" t="s">
        <v>6</v>
      </c>
      <c r="H2" t="s">
        <v>7</v>
      </c>
      <c r="I2" t="s">
        <v>8</v>
      </c>
      <c r="K2" t="s">
        <v>22</v>
      </c>
      <c r="L2" t="s">
        <v>23</v>
      </c>
      <c r="N2" t="s">
        <v>9</v>
      </c>
      <c r="O2" t="s">
        <v>10</v>
      </c>
      <c r="Q2" t="s">
        <v>11</v>
      </c>
      <c r="R2" t="s">
        <v>12</v>
      </c>
      <c r="T2" t="s">
        <v>13</v>
      </c>
      <c r="U2" t="s">
        <v>14</v>
      </c>
      <c r="W2" t="s">
        <v>19</v>
      </c>
      <c r="X2" t="s">
        <v>20</v>
      </c>
      <c r="Y2" t="s">
        <v>18</v>
      </c>
    </row>
    <row r="3" spans="1:25" ht="180" customHeight="1" x14ac:dyDescent="0.2">
      <c r="A3" t="s">
        <v>17</v>
      </c>
      <c r="B3" t="s">
        <v>17</v>
      </c>
      <c r="C3" t="s">
        <v>4</v>
      </c>
      <c r="D3" t="s">
        <v>72</v>
      </c>
      <c r="G3" s="1" t="s">
        <v>69</v>
      </c>
      <c r="H3">
        <v>7992.169921875</v>
      </c>
      <c r="I3">
        <v>16842.11328125</v>
      </c>
      <c r="J3">
        <f>I3/H3</f>
        <v>2.107326726769438</v>
      </c>
      <c r="K3">
        <v>571.72003173828102</v>
      </c>
      <c r="L3">
        <v>721.36730957031205</v>
      </c>
      <c r="M3">
        <f>L3/K3</f>
        <v>1.2617492295609047</v>
      </c>
      <c r="N3">
        <v>265989.375</v>
      </c>
      <c r="O3">
        <v>271485.1875</v>
      </c>
      <c r="P3">
        <f>N3/O3</f>
        <v>0.97975649223956285</v>
      </c>
      <c r="Q3">
        <v>1.18563454598188E-2</v>
      </c>
      <c r="R3">
        <v>3.8427892141044101E-3</v>
      </c>
      <c r="S3">
        <f>R3/Q3</f>
        <v>0.32411245329580157</v>
      </c>
      <c r="T3">
        <v>18042.1484375</v>
      </c>
      <c r="U3">
        <v>3.8736660033464397E-2</v>
      </c>
      <c r="V3">
        <f t="shared" ref="V3:V12" si="0">ABS(U3-T3)</f>
        <v>18042.109700839967</v>
      </c>
      <c r="W3">
        <v>0.15143039999999999</v>
      </c>
      <c r="X3">
        <v>18044.918000000001</v>
      </c>
      <c r="Y3">
        <v>5738</v>
      </c>
    </row>
    <row r="4" spans="1:25" ht="182" customHeight="1" x14ac:dyDescent="0.2">
      <c r="A4" t="s">
        <v>17</v>
      </c>
      <c r="B4" t="s">
        <v>17</v>
      </c>
      <c r="C4" t="s">
        <v>4</v>
      </c>
      <c r="D4" t="s">
        <v>72</v>
      </c>
      <c r="G4" s="1" t="s">
        <v>70</v>
      </c>
      <c r="H4">
        <v>7992.169921875</v>
      </c>
      <c r="I4">
        <v>16842.11328125</v>
      </c>
      <c r="J4">
        <f>I4/H4</f>
        <v>2.107326726769438</v>
      </c>
      <c r="K4">
        <v>571.72003173828102</v>
      </c>
      <c r="L4">
        <v>721.36730957031205</v>
      </c>
      <c r="M4">
        <f>L4/K4</f>
        <v>1.2617492295609047</v>
      </c>
      <c r="N4">
        <v>265989.375</v>
      </c>
      <c r="O4">
        <v>271485.1875</v>
      </c>
      <c r="P4">
        <f>N4/O4</f>
        <v>0.97975649223956285</v>
      </c>
      <c r="Q4">
        <v>1.18563454598188E-2</v>
      </c>
      <c r="R4">
        <v>3.8427892141044101E-3</v>
      </c>
      <c r="S4">
        <f>R4/Q4</f>
        <v>0.32411245329580157</v>
      </c>
      <c r="T4">
        <v>18042.1484375</v>
      </c>
      <c r="U4">
        <v>3.8736660033464397E-2</v>
      </c>
      <c r="V4">
        <f t="shared" si="0"/>
        <v>18042.109700839967</v>
      </c>
      <c r="W4">
        <v>0.15143039999999999</v>
      </c>
      <c r="X4">
        <v>18044.918000000001</v>
      </c>
      <c r="Y4">
        <v>5738</v>
      </c>
    </row>
    <row r="5" spans="1:25" ht="179" customHeight="1" x14ac:dyDescent="0.2">
      <c r="A5" t="s">
        <v>26</v>
      </c>
      <c r="B5" t="s">
        <v>26</v>
      </c>
      <c r="C5" t="s">
        <v>4</v>
      </c>
      <c r="D5" t="s">
        <v>72</v>
      </c>
      <c r="G5" s="1" t="s">
        <v>71</v>
      </c>
      <c r="H5">
        <v>7992.169921875</v>
      </c>
      <c r="I5">
        <v>16803.349609375</v>
      </c>
      <c r="J5">
        <f>I5/H5</f>
        <v>2.1024765205984082</v>
      </c>
      <c r="K5">
        <v>571.72009277343705</v>
      </c>
      <c r="L5">
        <v>728.67248535156205</v>
      </c>
      <c r="M5">
        <f>L5/K5</f>
        <v>1.2745266338580872</v>
      </c>
      <c r="N5">
        <v>275208</v>
      </c>
      <c r="O5">
        <v>275208</v>
      </c>
      <c r="P5">
        <f>N5/O5</f>
        <v>1</v>
      </c>
      <c r="Q5">
        <v>1.29694938659667E-2</v>
      </c>
      <c r="R5">
        <v>4.2238356545567504E-3</v>
      </c>
      <c r="S5">
        <f>R5/Q5</f>
        <v>0.32567467151825674</v>
      </c>
      <c r="T5">
        <v>17693.71484375</v>
      </c>
      <c r="U5">
        <v>4.2556092143058701E-2</v>
      </c>
      <c r="V5">
        <f t="shared" si="0"/>
        <v>17693.672287657857</v>
      </c>
      <c r="W5">
        <v>0.14745004</v>
      </c>
      <c r="X5">
        <v>17694.383000000002</v>
      </c>
      <c r="Y5">
        <v>5499</v>
      </c>
    </row>
    <row r="6" spans="1:25" ht="179" customHeight="1" x14ac:dyDescent="0.2">
      <c r="A6" t="s">
        <v>26</v>
      </c>
      <c r="B6" t="s">
        <v>26</v>
      </c>
      <c r="C6" t="s">
        <v>4</v>
      </c>
      <c r="D6" t="s">
        <v>73</v>
      </c>
      <c r="G6" s="1" t="s">
        <v>74</v>
      </c>
      <c r="T6">
        <v>1277.14575195312</v>
      </c>
      <c r="U6">
        <v>3.6548376083374003E-2</v>
      </c>
      <c r="V6">
        <f t="shared" si="0"/>
        <v>1277.1092035770366</v>
      </c>
      <c r="W6">
        <v>1277.2256</v>
      </c>
      <c r="X6">
        <v>0</v>
      </c>
      <c r="Y6">
        <v>4065</v>
      </c>
    </row>
    <row r="7" spans="1:25" ht="179" customHeight="1" x14ac:dyDescent="0.2">
      <c r="A7" t="s">
        <v>26</v>
      </c>
      <c r="B7" t="s">
        <v>26</v>
      </c>
      <c r="C7" t="s">
        <v>4</v>
      </c>
      <c r="D7" t="s">
        <v>76</v>
      </c>
      <c r="G7" s="1" t="s">
        <v>75</v>
      </c>
      <c r="T7">
        <v>313.48870849609301</v>
      </c>
      <c r="U7">
        <v>4.0583748370408998E-2</v>
      </c>
      <c r="V7">
        <f t="shared" si="0"/>
        <v>313.4481247477226</v>
      </c>
      <c r="W7">
        <v>313.94567999999998</v>
      </c>
      <c r="X7">
        <v>0</v>
      </c>
      <c r="Y7">
        <v>3876</v>
      </c>
    </row>
    <row r="8" spans="1:25" ht="182" customHeight="1" x14ac:dyDescent="0.2">
      <c r="A8" t="s">
        <v>17</v>
      </c>
      <c r="B8" t="s">
        <v>17</v>
      </c>
      <c r="C8" t="s">
        <v>4</v>
      </c>
      <c r="D8" t="s">
        <v>76</v>
      </c>
      <c r="G8" s="1" t="s">
        <v>77</v>
      </c>
      <c r="H8">
        <v>7992.169921875</v>
      </c>
      <c r="I8">
        <v>12602.9423828125</v>
      </c>
      <c r="J8">
        <f>I8/H8</f>
        <v>1.5769112151028679</v>
      </c>
      <c r="K8">
        <v>571.72003173828102</v>
      </c>
      <c r="L8">
        <v>664.836181640625</v>
      </c>
      <c r="M8">
        <f>L8/K8</f>
        <v>1.1628701894863291</v>
      </c>
      <c r="N8">
        <v>265989.375</v>
      </c>
      <c r="O8">
        <v>270147.1875</v>
      </c>
      <c r="P8">
        <f>N8/O8</f>
        <v>0.98460908463094776</v>
      </c>
      <c r="Q8" s="2">
        <v>1.18563454598188E-2</v>
      </c>
      <c r="R8" s="2">
        <v>5.7874880731105796E-3</v>
      </c>
      <c r="S8">
        <f>R8/Q8</f>
        <v>0.48813423096724018</v>
      </c>
      <c r="T8">
        <v>248.607666015625</v>
      </c>
      <c r="U8">
        <v>5.7952266186475698E-2</v>
      </c>
      <c r="V8">
        <f t="shared" si="0"/>
        <v>248.54971374943852</v>
      </c>
      <c r="W8">
        <v>248.51130000000001</v>
      </c>
      <c r="X8">
        <v>0</v>
      </c>
      <c r="Y8">
        <v>1549</v>
      </c>
    </row>
    <row r="9" spans="1:25" ht="180" customHeight="1" x14ac:dyDescent="0.2">
      <c r="A9" t="s">
        <v>17</v>
      </c>
      <c r="B9" t="s">
        <v>17</v>
      </c>
      <c r="C9" t="s">
        <v>4</v>
      </c>
      <c r="D9" t="s">
        <v>78</v>
      </c>
      <c r="G9" s="1" t="s">
        <v>79</v>
      </c>
      <c r="H9">
        <v>7992.169921875</v>
      </c>
      <c r="I9">
        <v>17852.41015625</v>
      </c>
      <c r="J9">
        <f>I9/H9</f>
        <v>2.2337375619838853</v>
      </c>
      <c r="K9">
        <v>571.72003173828102</v>
      </c>
      <c r="L9">
        <v>721.970458984375</v>
      </c>
      <c r="M9">
        <f>L9/K9</f>
        <v>1.262804202940496</v>
      </c>
      <c r="N9">
        <v>265989.375</v>
      </c>
      <c r="O9">
        <v>271660.125</v>
      </c>
      <c r="P9">
        <f>N9/O9</f>
        <v>0.97912557096850339</v>
      </c>
      <c r="Q9">
        <v>1.18563454598188E-2</v>
      </c>
      <c r="R9">
        <v>3.5837243776768398E-3</v>
      </c>
      <c r="S9">
        <f>R9/Q9</f>
        <v>0.30226214222772907</v>
      </c>
      <c r="T9">
        <v>8.91615486145019</v>
      </c>
      <c r="U9">
        <v>3.5892952233552898E-2</v>
      </c>
      <c r="V9">
        <f t="shared" si="0"/>
        <v>8.8802619092166371</v>
      </c>
      <c r="W9">
        <v>8.886673</v>
      </c>
      <c r="X9">
        <v>0</v>
      </c>
      <c r="Y9">
        <v>4497</v>
      </c>
    </row>
    <row r="10" spans="1:25" ht="180" customHeight="1" x14ac:dyDescent="0.2">
      <c r="A10" t="s">
        <v>26</v>
      </c>
      <c r="B10" t="s">
        <v>26</v>
      </c>
      <c r="C10" t="s">
        <v>4</v>
      </c>
      <c r="D10" t="s">
        <v>78</v>
      </c>
      <c r="G10" s="1" t="s">
        <v>80</v>
      </c>
      <c r="H10">
        <v>7992.169921875</v>
      </c>
      <c r="I10">
        <v>16361.767578125</v>
      </c>
      <c r="J10">
        <f>I10/H10</f>
        <v>2.0472246884218466</v>
      </c>
      <c r="K10">
        <v>571.72009277343705</v>
      </c>
      <c r="L10">
        <v>717.575439453125</v>
      </c>
      <c r="M10">
        <f>L10/K10</f>
        <v>1.2551167057504273</v>
      </c>
      <c r="N10">
        <v>275208</v>
      </c>
      <c r="O10">
        <v>275208</v>
      </c>
      <c r="P10">
        <f>N10/O10</f>
        <v>1</v>
      </c>
      <c r="Q10">
        <v>1.29694938659667E-2</v>
      </c>
      <c r="R10">
        <v>4.4377259910106598E-3</v>
      </c>
      <c r="S10">
        <f>R10/Q10</f>
        <v>0.34216647441082604</v>
      </c>
      <c r="T10">
        <v>8.8596735000610298</v>
      </c>
      <c r="U10">
        <v>4.4434215873479802E-2</v>
      </c>
      <c r="V10">
        <f t="shared" si="0"/>
        <v>8.81523928418755</v>
      </c>
      <c r="W10">
        <v>8.8156789999999994</v>
      </c>
      <c r="X10">
        <v>0</v>
      </c>
      <c r="Y10">
        <v>3549</v>
      </c>
    </row>
    <row r="11" spans="1:25" ht="180" customHeight="1" x14ac:dyDescent="0.2">
      <c r="A11" t="s">
        <v>17</v>
      </c>
      <c r="B11" t="s">
        <v>17</v>
      </c>
      <c r="C11" t="s">
        <v>4</v>
      </c>
      <c r="D11" s="4" t="s">
        <v>84</v>
      </c>
      <c r="G11" s="1" t="s">
        <v>83</v>
      </c>
      <c r="H11">
        <v>7992.169921875</v>
      </c>
      <c r="I11">
        <v>21518</v>
      </c>
      <c r="J11">
        <f>I11/H11</f>
        <v>2.6923851983056659</v>
      </c>
      <c r="K11">
        <v>571.72003173828102</v>
      </c>
      <c r="L11">
        <v>783.49108886718705</v>
      </c>
      <c r="M11">
        <f>L11/K11</f>
        <v>1.3704104200880081</v>
      </c>
      <c r="N11">
        <v>265989.375</v>
      </c>
      <c r="O11">
        <v>272520.6875</v>
      </c>
      <c r="P11">
        <f>N11/O11</f>
        <v>0.97603370019386138</v>
      </c>
      <c r="Q11" s="2">
        <v>1.18563454598188E-2</v>
      </c>
      <c r="R11" s="2">
        <v>2.3844728711992498E-3</v>
      </c>
      <c r="S11">
        <f>R11/Q11</f>
        <v>0.20111364663590794</v>
      </c>
      <c r="T11">
        <v>9.6368350982665998</v>
      </c>
      <c r="U11">
        <v>2.3982748389244E-2</v>
      </c>
      <c r="V11">
        <f t="shared" si="0"/>
        <v>9.6128523498773557</v>
      </c>
      <c r="W11">
        <v>9.6181610000000006</v>
      </c>
      <c r="X11">
        <v>0</v>
      </c>
      <c r="Y11">
        <v>12335</v>
      </c>
    </row>
    <row r="12" spans="1:25" ht="180" customHeight="1" x14ac:dyDescent="0.2">
      <c r="A12" t="s">
        <v>17</v>
      </c>
      <c r="B12" t="s">
        <v>17</v>
      </c>
      <c r="C12" t="s">
        <v>4</v>
      </c>
      <c r="D12" s="4" t="s">
        <v>81</v>
      </c>
      <c r="G12" s="1" t="s">
        <v>82</v>
      </c>
      <c r="H12">
        <v>7992.169921875</v>
      </c>
      <c r="I12">
        <v>9956.18359375</v>
      </c>
      <c r="J12">
        <f>I12/H12</f>
        <v>1.2457422315933735</v>
      </c>
      <c r="K12">
        <v>571.72003173828102</v>
      </c>
      <c r="L12">
        <v>615.33056640625</v>
      </c>
      <c r="M12">
        <f>L12/K12</f>
        <v>1.0762795288725038</v>
      </c>
      <c r="N12">
        <v>265989.375</v>
      </c>
      <c r="O12">
        <v>268114.8125</v>
      </c>
      <c r="P12">
        <f>N12/O12</f>
        <v>0.99207265917096621</v>
      </c>
      <c r="Q12" s="2">
        <v>1.18563454598188E-2</v>
      </c>
      <c r="R12" s="2">
        <v>7.9569248482584901E-3</v>
      </c>
      <c r="S12">
        <f>R12/Q12</f>
        <v>0.67111108353113857</v>
      </c>
      <c r="T12">
        <v>8.6693840026855398</v>
      </c>
      <c r="U12">
        <v>7.9570196568965898E-2</v>
      </c>
      <c r="V12">
        <f t="shared" si="0"/>
        <v>8.5898138061165739</v>
      </c>
      <c r="W12">
        <v>8.5881710000000009</v>
      </c>
      <c r="X12">
        <v>0</v>
      </c>
      <c r="Y12">
        <v>974</v>
      </c>
    </row>
    <row r="13" spans="1:25" ht="180" customHeight="1" x14ac:dyDescent="0.2">
      <c r="G13" s="1"/>
      <c r="Q13" s="2"/>
      <c r="R13" s="2"/>
    </row>
    <row r="14" spans="1:25" s="3" customFormat="1" x14ac:dyDescent="0.2"/>
    <row r="15" spans="1:25" x14ac:dyDescent="0.2">
      <c r="A15" s="5" t="s">
        <v>29</v>
      </c>
      <c r="B15" s="5"/>
      <c r="C15" s="5"/>
      <c r="D15" s="5"/>
      <c r="E15" s="5"/>
      <c r="F15" s="5"/>
      <c r="G15" s="5"/>
      <c r="H15" s="5"/>
      <c r="I15" s="5"/>
      <c r="J15" s="5"/>
      <c r="K15" s="5"/>
      <c r="L15" s="5"/>
      <c r="M15" s="5"/>
      <c r="N15" s="5"/>
      <c r="O15" s="5"/>
      <c r="P15" s="5"/>
      <c r="Q15" s="5"/>
      <c r="R15" s="5"/>
      <c r="S15" s="5"/>
      <c r="T15" s="5"/>
      <c r="U15" s="5"/>
      <c r="V15" s="5"/>
      <c r="W15" s="5"/>
      <c r="X15" s="5"/>
      <c r="Y15" s="5"/>
    </row>
    <row r="16" spans="1:25" x14ac:dyDescent="0.2">
      <c r="A16" t="s">
        <v>16</v>
      </c>
      <c r="B16" t="s">
        <v>21</v>
      </c>
      <c r="C16" t="s">
        <v>1</v>
      </c>
      <c r="F16" t="s">
        <v>5</v>
      </c>
      <c r="G16" t="s">
        <v>6</v>
      </c>
      <c r="H16" t="s">
        <v>7</v>
      </c>
      <c r="I16" t="s">
        <v>8</v>
      </c>
      <c r="K16" t="s">
        <v>22</v>
      </c>
      <c r="L16" t="s">
        <v>23</v>
      </c>
      <c r="N16" t="s">
        <v>9</v>
      </c>
      <c r="O16" t="s">
        <v>10</v>
      </c>
      <c r="Q16" t="s">
        <v>11</v>
      </c>
      <c r="R16" t="s">
        <v>12</v>
      </c>
      <c r="T16" t="s">
        <v>13</v>
      </c>
      <c r="U16" t="s">
        <v>14</v>
      </c>
      <c r="W16" t="s">
        <v>19</v>
      </c>
      <c r="X16" t="s">
        <v>20</v>
      </c>
      <c r="Y16" t="s">
        <v>18</v>
      </c>
    </row>
    <row r="17" spans="1:25" ht="181" customHeight="1" x14ac:dyDescent="0.2">
      <c r="A17" t="s">
        <v>17</v>
      </c>
      <c r="B17" t="s">
        <v>17</v>
      </c>
      <c r="C17" t="s">
        <v>3</v>
      </c>
      <c r="G17" s="1" t="s">
        <v>31</v>
      </c>
      <c r="H17">
        <v>529.9833984375</v>
      </c>
      <c r="I17">
        <v>356.57687377929602</v>
      </c>
      <c r="J17">
        <f>I17/H17</f>
        <v>0.67280762912679515</v>
      </c>
      <c r="K17">
        <v>285.69393920898398</v>
      </c>
      <c r="L17">
        <v>186.04615783691401</v>
      </c>
      <c r="M17">
        <f>L17/K17</f>
        <v>0.65120792674856842</v>
      </c>
      <c r="N17">
        <v>104.001014709472</v>
      </c>
      <c r="O17">
        <v>166.86038208007801</v>
      </c>
      <c r="P17">
        <f>N17/O17</f>
        <v>0.62328165267870983</v>
      </c>
      <c r="Q17">
        <v>0.35571095347404402</v>
      </c>
      <c r="R17">
        <v>5.5911852978169901E-3</v>
      </c>
      <c r="S17">
        <f>R17/Q17</f>
        <v>1.5718338845657657E-2</v>
      </c>
      <c r="T17">
        <v>1.74678766727447</v>
      </c>
      <c r="U17">
        <v>5.6055285036563797E-2</v>
      </c>
      <c r="V17">
        <f>ABS(U17-T17)</f>
        <v>1.6907323822379061</v>
      </c>
      <c r="W17">
        <v>1.6908884</v>
      </c>
      <c r="X17">
        <v>0</v>
      </c>
      <c r="Y17">
        <v>10405</v>
      </c>
    </row>
    <row r="18" spans="1:25" ht="181" customHeight="1" x14ac:dyDescent="0.2">
      <c r="A18" t="s">
        <v>17</v>
      </c>
      <c r="B18" t="s">
        <v>17</v>
      </c>
      <c r="C18" t="s">
        <v>2</v>
      </c>
      <c r="G18" s="1" t="s">
        <v>32</v>
      </c>
      <c r="H18">
        <v>529.9833984375</v>
      </c>
      <c r="I18">
        <v>520.96917724609295</v>
      </c>
      <c r="J18">
        <f t="shared" ref="J18:J29" si="1">I18/H18</f>
        <v>0.98299150271879676</v>
      </c>
      <c r="K18">
        <v>285.69393920898398</v>
      </c>
      <c r="L18">
        <v>281.28762817382801</v>
      </c>
      <c r="M18">
        <f t="shared" ref="M18:M29" si="2">L18/K18</f>
        <v>0.98457681304911138</v>
      </c>
      <c r="N18">
        <v>104.001014709472</v>
      </c>
      <c r="O18">
        <v>113.78936004638599</v>
      </c>
      <c r="P18">
        <f t="shared" ref="P18:P29" si="3">N18/O18</f>
        <v>0.91397837782966884</v>
      </c>
      <c r="Q18" s="2">
        <v>2.2627450525760599E-3</v>
      </c>
      <c r="R18" s="2">
        <v>1.42860948108136E-3</v>
      </c>
      <c r="S18">
        <f t="shared" ref="S18:S29" si="4">R18/Q18</f>
        <v>0.63136122182874099</v>
      </c>
      <c r="T18">
        <v>-1191.29370117187</v>
      </c>
      <c r="U18">
        <v>1.43177583813667E-2</v>
      </c>
      <c r="V18">
        <f t="shared" ref="V18:V29" si="5">ABS(U18-T18)</f>
        <v>1191.3080189302514</v>
      </c>
      <c r="W18">
        <v>25.197634000000001</v>
      </c>
      <c r="X18">
        <v>-1216.472</v>
      </c>
      <c r="Y18">
        <v>3064</v>
      </c>
    </row>
    <row r="19" spans="1:25" ht="180" customHeight="1" x14ac:dyDescent="0.2">
      <c r="A19" t="s">
        <v>17</v>
      </c>
      <c r="B19" t="s">
        <v>17</v>
      </c>
      <c r="C19" t="s">
        <v>4</v>
      </c>
      <c r="G19" s="1" t="s">
        <v>33</v>
      </c>
      <c r="H19">
        <v>529.9833984375</v>
      </c>
      <c r="I19">
        <v>557.02178955078102</v>
      </c>
      <c r="J19">
        <f t="shared" si="1"/>
        <v>1.0510174303440367</v>
      </c>
      <c r="K19">
        <v>285.69393920898398</v>
      </c>
      <c r="L19">
        <v>236.895751953125</v>
      </c>
      <c r="M19">
        <f t="shared" si="2"/>
        <v>0.82919418104924059</v>
      </c>
      <c r="N19">
        <v>104.001014709472</v>
      </c>
      <c r="O19">
        <v>98.150451660156193</v>
      </c>
      <c r="P19">
        <f>N19/O19</f>
        <v>1.0596081113266116</v>
      </c>
      <c r="Q19">
        <v>180.05766296386699</v>
      </c>
      <c r="R19">
        <v>179.29020690917901</v>
      </c>
      <c r="S19">
        <f t="shared" si="4"/>
        <v>0.99573772067206057</v>
      </c>
      <c r="T19">
        <v>1775.65539550781</v>
      </c>
      <c r="U19">
        <v>1792.90234375</v>
      </c>
      <c r="V19">
        <f t="shared" si="5"/>
        <v>17.246948242190001</v>
      </c>
      <c r="W19">
        <v>-17.246607000000001</v>
      </c>
      <c r="X19" s="2">
        <v>-6.9339209999999996E-5</v>
      </c>
      <c r="Y19">
        <v>5245</v>
      </c>
    </row>
    <row r="20" spans="1:25" ht="180" customHeight="1" x14ac:dyDescent="0.2">
      <c r="A20" t="s">
        <v>17</v>
      </c>
      <c r="B20" t="s">
        <v>17</v>
      </c>
      <c r="C20" t="s">
        <v>4</v>
      </c>
      <c r="D20" t="s">
        <v>58</v>
      </c>
      <c r="G20" s="1" t="s">
        <v>62</v>
      </c>
      <c r="H20">
        <v>529.9833984375</v>
      </c>
      <c r="I20">
        <v>563.29400634765602</v>
      </c>
      <c r="J20">
        <f t="shared" si="1"/>
        <v>1.0628521723668374</v>
      </c>
      <c r="K20">
        <v>285.69393920898398</v>
      </c>
      <c r="L20">
        <v>307.50570678710898</v>
      </c>
      <c r="M20">
        <f t="shared" si="2"/>
        <v>1.0763466233778582</v>
      </c>
      <c r="N20">
        <v>104.001014709472</v>
      </c>
      <c r="O20">
        <v>109.28048706054599</v>
      </c>
      <c r="P20">
        <f>N20/O20</f>
        <v>0.95168879190528366</v>
      </c>
      <c r="Q20">
        <v>7.7100587077438797E-3</v>
      </c>
      <c r="R20">
        <v>4.6780533157289002E-3</v>
      </c>
      <c r="S20">
        <f t="shared" si="4"/>
        <v>0.60674678274892069</v>
      </c>
      <c r="T20">
        <v>1764.69580078125</v>
      </c>
      <c r="U20">
        <v>4.6791713684797197E-2</v>
      </c>
      <c r="V20">
        <f t="shared" si="5"/>
        <v>1764.6490090675652</v>
      </c>
      <c r="W20">
        <v>2.8732845999999999</v>
      </c>
      <c r="X20" s="2">
        <v>1761.7864999999999</v>
      </c>
      <c r="Y20">
        <v>781</v>
      </c>
    </row>
    <row r="21" spans="1:25" ht="180" customHeight="1" x14ac:dyDescent="0.2">
      <c r="A21" t="s">
        <v>17</v>
      </c>
      <c r="B21" t="s">
        <v>17</v>
      </c>
      <c r="C21" t="s">
        <v>4</v>
      </c>
      <c r="D21" t="s">
        <v>63</v>
      </c>
      <c r="G21" s="1" t="s">
        <v>65</v>
      </c>
      <c r="H21">
        <v>529.9833984375</v>
      </c>
      <c r="I21">
        <v>385.12664794921801</v>
      </c>
      <c r="J21">
        <f t="shared" si="1"/>
        <v>0.72667681494297842</v>
      </c>
      <c r="K21">
        <v>285.69393920898398</v>
      </c>
      <c r="L21">
        <v>213.56130981445301</v>
      </c>
      <c r="M21">
        <f t="shared" si="2"/>
        <v>0.74751781716389076</v>
      </c>
      <c r="N21">
        <v>104.001014709472</v>
      </c>
      <c r="O21">
        <v>120.197067260742</v>
      </c>
      <c r="P21">
        <f>N21/O21</f>
        <v>0.8652541786553235</v>
      </c>
      <c r="Q21">
        <v>7.7100587077438797E-3</v>
      </c>
      <c r="R21">
        <v>1.74166215583682E-3</v>
      </c>
      <c r="S21">
        <f t="shared" si="4"/>
        <v>0.22589479819232997</v>
      </c>
      <c r="T21">
        <v>4.7212543487548801</v>
      </c>
      <c r="U21">
        <v>1.7782570794224701E-2</v>
      </c>
      <c r="V21">
        <f t="shared" si="5"/>
        <v>4.7034717779606554</v>
      </c>
      <c r="W21">
        <v>4.7040924999999998</v>
      </c>
      <c r="X21" s="2">
        <v>0</v>
      </c>
      <c r="Y21">
        <v>12165</v>
      </c>
    </row>
    <row r="22" spans="1:25" ht="181" customHeight="1" x14ac:dyDescent="0.2">
      <c r="A22" t="s">
        <v>26</v>
      </c>
      <c r="B22" t="s">
        <v>17</v>
      </c>
      <c r="C22" t="s">
        <v>3</v>
      </c>
      <c r="G22" s="1" t="s">
        <v>35</v>
      </c>
      <c r="H22">
        <v>529.9833984375</v>
      </c>
      <c r="I22">
        <v>388.10562133789</v>
      </c>
      <c r="J22">
        <f t="shared" si="1"/>
        <v>0.73229769551669943</v>
      </c>
      <c r="K22">
        <v>285.69387817382801</v>
      </c>
      <c r="L22">
        <v>200.336334228515</v>
      </c>
      <c r="M22">
        <f t="shared" si="2"/>
        <v>0.70122725593238666</v>
      </c>
      <c r="N22">
        <v>193.63400268554599</v>
      </c>
      <c r="O22">
        <v>193.63400268554599</v>
      </c>
      <c r="P22">
        <f t="shared" si="3"/>
        <v>1</v>
      </c>
      <c r="Q22">
        <v>0.57328903675079301</v>
      </c>
      <c r="R22">
        <v>1.44516713917255E-2</v>
      </c>
      <c r="S22">
        <f t="shared" si="4"/>
        <v>2.52083512247725E-2</v>
      </c>
      <c r="T22">
        <v>-33.521018981933501</v>
      </c>
      <c r="U22">
        <v>0.14469988644123</v>
      </c>
      <c r="V22">
        <f t="shared" si="5"/>
        <v>33.665718868374732</v>
      </c>
      <c r="W22">
        <v>-33.665443000000003</v>
      </c>
      <c r="X22">
        <v>0</v>
      </c>
      <c r="Y22">
        <v>8423</v>
      </c>
    </row>
    <row r="23" spans="1:25" ht="182" customHeight="1" x14ac:dyDescent="0.2">
      <c r="A23" t="s">
        <v>26</v>
      </c>
      <c r="B23" t="s">
        <v>17</v>
      </c>
      <c r="C23" t="s">
        <v>2</v>
      </c>
      <c r="G23" s="1" t="s">
        <v>36</v>
      </c>
      <c r="H23">
        <v>529.9833984375</v>
      </c>
      <c r="I23">
        <v>489.618560791015</v>
      </c>
      <c r="J23">
        <f t="shared" si="1"/>
        <v>0.92383754327873502</v>
      </c>
      <c r="K23">
        <v>285.69387817382801</v>
      </c>
      <c r="L23">
        <v>263.75384521484301</v>
      </c>
      <c r="M23">
        <f t="shared" si="2"/>
        <v>0.92320439941091148</v>
      </c>
      <c r="N23">
        <v>193.63400268554599</v>
      </c>
      <c r="O23">
        <v>193.63400268554599</v>
      </c>
      <c r="P23">
        <f t="shared" si="3"/>
        <v>1</v>
      </c>
      <c r="Q23" s="2">
        <v>3.6331601440906499E-3</v>
      </c>
      <c r="R23" s="2">
        <v>1.9784662872552798E-3</v>
      </c>
      <c r="S23">
        <f t="shared" si="4"/>
        <v>0.54455796298251913</v>
      </c>
      <c r="T23">
        <v>3.52113461494445</v>
      </c>
      <c r="U23">
        <v>1.9832827150821599E-2</v>
      </c>
      <c r="V23">
        <f t="shared" si="5"/>
        <v>3.5013017877936283</v>
      </c>
      <c r="W23">
        <v>3.5015051000000001</v>
      </c>
      <c r="X23">
        <v>0</v>
      </c>
      <c r="Y23">
        <v>12464</v>
      </c>
    </row>
    <row r="24" spans="1:25" ht="180" customHeight="1" x14ac:dyDescent="0.2">
      <c r="A24" t="s">
        <v>26</v>
      </c>
      <c r="B24" t="s">
        <v>17</v>
      </c>
      <c r="C24" t="s">
        <v>4</v>
      </c>
      <c r="G24" s="1" t="s">
        <v>34</v>
      </c>
      <c r="H24">
        <v>529.9833984375</v>
      </c>
      <c r="I24">
        <v>461.643463134765</v>
      </c>
      <c r="J24">
        <f t="shared" si="1"/>
        <v>0.87105268673657477</v>
      </c>
      <c r="K24">
        <v>285.69387817382801</v>
      </c>
      <c r="L24">
        <v>182.30732727050699</v>
      </c>
      <c r="M24">
        <f t="shared" si="2"/>
        <v>0.63812122414321959</v>
      </c>
      <c r="N24">
        <v>193.63400268554599</v>
      </c>
      <c r="O24">
        <v>193.63400268554599</v>
      </c>
      <c r="P24">
        <f t="shared" si="3"/>
        <v>1</v>
      </c>
      <c r="Q24">
        <v>181.431396484375</v>
      </c>
      <c r="R24">
        <v>180.56158447265599</v>
      </c>
      <c r="S24">
        <f t="shared" si="4"/>
        <v>0.99520583521610106</v>
      </c>
      <c r="T24">
        <v>1788.2724609375</v>
      </c>
      <c r="U24">
        <v>1805.61596679687</v>
      </c>
      <c r="V24">
        <f t="shared" si="5"/>
        <v>17.343505859369998</v>
      </c>
      <c r="W24">
        <v>-17.343350000000001</v>
      </c>
      <c r="X24" s="2">
        <v>-2.1612712E-5</v>
      </c>
      <c r="Y24">
        <v>5245</v>
      </c>
    </row>
    <row r="25" spans="1:25" ht="180" customHeight="1" x14ac:dyDescent="0.2">
      <c r="A25" t="s">
        <v>26</v>
      </c>
      <c r="B25" t="s">
        <v>26</v>
      </c>
      <c r="C25" t="s">
        <v>3</v>
      </c>
      <c r="G25" s="1" t="s">
        <v>46</v>
      </c>
      <c r="H25">
        <v>529.9833984375</v>
      </c>
      <c r="I25">
        <v>373.12069702148398</v>
      </c>
      <c r="J25">
        <f t="shared" si="1"/>
        <v>0.7040233677536325</v>
      </c>
      <c r="K25">
        <v>285.69387817382801</v>
      </c>
      <c r="L25">
        <v>196.42623901367099</v>
      </c>
      <c r="M25">
        <f t="shared" si="2"/>
        <v>0.68754094511663677</v>
      </c>
      <c r="N25">
        <v>193.63400268554599</v>
      </c>
      <c r="O25">
        <v>193.63400268554599</v>
      </c>
      <c r="P25">
        <f t="shared" si="3"/>
        <v>1</v>
      </c>
      <c r="Q25">
        <v>0.34832292795181202</v>
      </c>
      <c r="R25">
        <v>1.13478731364011E-2</v>
      </c>
      <c r="S25">
        <f t="shared" si="4"/>
        <v>3.2578599413849087E-2</v>
      </c>
      <c r="T25">
        <v>14.1647634506225</v>
      </c>
      <c r="U25">
        <v>0.113584443926811</v>
      </c>
      <c r="V25">
        <f t="shared" si="5"/>
        <v>14.051179006695689</v>
      </c>
      <c r="W25">
        <v>14.051323999999999</v>
      </c>
      <c r="X25" s="2">
        <v>6.1901220000000002E-7</v>
      </c>
      <c r="Y25">
        <v>6903</v>
      </c>
    </row>
    <row r="26" spans="1:25" ht="180" customHeight="1" x14ac:dyDescent="0.2">
      <c r="A26" t="s">
        <v>26</v>
      </c>
      <c r="B26" t="s">
        <v>26</v>
      </c>
      <c r="C26" t="s">
        <v>2</v>
      </c>
      <c r="G26" s="1" t="s">
        <v>47</v>
      </c>
      <c r="H26">
        <v>529.9833984375</v>
      </c>
      <c r="I26">
        <v>480.83386230468699</v>
      </c>
      <c r="J26">
        <f t="shared" si="1"/>
        <v>0.90726212127074934</v>
      </c>
      <c r="K26">
        <v>285.69387817382801</v>
      </c>
      <c r="L26">
        <v>259.36389160156199</v>
      </c>
      <c r="M26">
        <f t="shared" si="2"/>
        <v>0.90783846423112446</v>
      </c>
      <c r="N26">
        <v>193.63400268554599</v>
      </c>
      <c r="O26">
        <v>193.63400268554599</v>
      </c>
      <c r="P26">
        <f t="shared" si="3"/>
        <v>1</v>
      </c>
      <c r="Q26">
        <v>2.7298168279230499E-3</v>
      </c>
      <c r="R26">
        <v>1.2373226927593301E-3</v>
      </c>
      <c r="S26">
        <f t="shared" si="4"/>
        <v>0.45326216766739363</v>
      </c>
      <c r="T26">
        <v>-10.8799638748168</v>
      </c>
      <c r="U26">
        <v>1.24137187376618E-2</v>
      </c>
      <c r="V26">
        <f t="shared" si="5"/>
        <v>10.892377593554462</v>
      </c>
      <c r="W26">
        <v>-10.892286</v>
      </c>
      <c r="X26" s="2">
        <v>0</v>
      </c>
      <c r="Y26">
        <v>14498</v>
      </c>
    </row>
    <row r="27" spans="1:25" ht="180" customHeight="1" x14ac:dyDescent="0.2">
      <c r="A27" t="s">
        <v>26</v>
      </c>
      <c r="B27" t="s">
        <v>26</v>
      </c>
      <c r="C27" t="s">
        <v>4</v>
      </c>
      <c r="G27" s="1" t="s">
        <v>48</v>
      </c>
      <c r="H27">
        <v>529.9833984375</v>
      </c>
      <c r="I27">
        <v>523.96148681640602</v>
      </c>
      <c r="J27">
        <f t="shared" si="1"/>
        <v>0.98863754668759851</v>
      </c>
      <c r="K27">
        <v>285.69387817382801</v>
      </c>
      <c r="L27">
        <v>217.87922668457</v>
      </c>
      <c r="M27">
        <f t="shared" si="2"/>
        <v>0.76263176543112077</v>
      </c>
      <c r="N27">
        <v>193.63400268554599</v>
      </c>
      <c r="O27">
        <v>193.63400268554599</v>
      </c>
      <c r="P27">
        <f t="shared" si="3"/>
        <v>1</v>
      </c>
      <c r="Q27">
        <v>180.54299926757801</v>
      </c>
      <c r="R27">
        <v>179.73463439941401</v>
      </c>
      <c r="S27">
        <f t="shared" si="4"/>
        <v>0.99552259089832695</v>
      </c>
      <c r="T27">
        <v>1780.06604003906</v>
      </c>
      <c r="U27">
        <v>1797.34655761718</v>
      </c>
      <c r="V27">
        <f t="shared" si="5"/>
        <v>17.280517578119998</v>
      </c>
      <c r="W27">
        <v>-17.280289</v>
      </c>
      <c r="X27" s="2">
        <v>-2.1924062000000001E-4</v>
      </c>
      <c r="Y27">
        <v>5252</v>
      </c>
    </row>
    <row r="28" spans="1:25" ht="180" customHeight="1" x14ac:dyDescent="0.2">
      <c r="A28" t="s">
        <v>26</v>
      </c>
      <c r="B28" t="s">
        <v>26</v>
      </c>
      <c r="C28" t="s">
        <v>4</v>
      </c>
      <c r="D28" t="s">
        <v>58</v>
      </c>
      <c r="G28" s="1" t="s">
        <v>61</v>
      </c>
      <c r="H28">
        <v>529.9833984375</v>
      </c>
      <c r="I28">
        <v>454.18939208984301</v>
      </c>
      <c r="J28">
        <f t="shared" si="1"/>
        <v>0.85698796118687248</v>
      </c>
      <c r="K28">
        <v>285.69387817382801</v>
      </c>
      <c r="L28">
        <v>251.34611511230401</v>
      </c>
      <c r="M28">
        <f t="shared" si="2"/>
        <v>0.87977424199259391</v>
      </c>
      <c r="N28">
        <v>193.63400268554599</v>
      </c>
      <c r="O28" s="4">
        <v>193.63400268554599</v>
      </c>
      <c r="P28">
        <f t="shared" si="3"/>
        <v>1</v>
      </c>
      <c r="Q28">
        <v>9.3173934146761894E-3</v>
      </c>
      <c r="R28">
        <v>2.8050425462424699E-3</v>
      </c>
      <c r="S28">
        <f t="shared" si="4"/>
        <v>0.30105442814340522</v>
      </c>
      <c r="T28">
        <v>15.058126449584901</v>
      </c>
      <c r="U28">
        <v>2.8101146221160798E-2</v>
      </c>
      <c r="V28">
        <f t="shared" si="5"/>
        <v>15.03002530336374</v>
      </c>
      <c r="W28">
        <v>15.029866</v>
      </c>
      <c r="X28" s="2">
        <v>0</v>
      </c>
      <c r="Y28">
        <v>6962</v>
      </c>
    </row>
    <row r="29" spans="1:25" ht="180" customHeight="1" x14ac:dyDescent="0.2">
      <c r="A29" t="s">
        <v>26</v>
      </c>
      <c r="B29" t="s">
        <v>26</v>
      </c>
      <c r="C29" t="s">
        <v>4</v>
      </c>
      <c r="D29" t="s">
        <v>63</v>
      </c>
      <c r="G29" s="1" t="s">
        <v>66</v>
      </c>
      <c r="H29">
        <v>529.9833984375</v>
      </c>
      <c r="I29">
        <v>399.39300537109301</v>
      </c>
      <c r="J29">
        <f t="shared" si="1"/>
        <v>0.75359531364300403</v>
      </c>
      <c r="K29">
        <v>285.69387817382801</v>
      </c>
      <c r="L29">
        <v>219.85646057128901</v>
      </c>
      <c r="M29">
        <f t="shared" si="2"/>
        <v>0.76955257836333202</v>
      </c>
      <c r="N29">
        <v>193.63400268554599</v>
      </c>
      <c r="O29" s="4">
        <v>193.63400268554599</v>
      </c>
      <c r="P29">
        <f t="shared" si="3"/>
        <v>1</v>
      </c>
      <c r="Q29">
        <v>9.3173934146761894E-3</v>
      </c>
      <c r="R29">
        <v>2.6124790310859602E-3</v>
      </c>
      <c r="S29">
        <f t="shared" si="4"/>
        <v>0.28038732667131377</v>
      </c>
      <c r="T29">
        <v>-6.2202177047729403</v>
      </c>
      <c r="U29">
        <v>2.65441611409187E-2</v>
      </c>
      <c r="V29">
        <f t="shared" si="5"/>
        <v>6.2467618659138591</v>
      </c>
      <c r="W29">
        <v>-6.2455397000000001</v>
      </c>
      <c r="X29" s="2">
        <v>0</v>
      </c>
      <c r="Y29">
        <v>18846</v>
      </c>
    </row>
    <row r="30" spans="1:25" s="3" customFormat="1" x14ac:dyDescent="0.2"/>
    <row r="31" spans="1:25" x14ac:dyDescent="0.2">
      <c r="A31" s="5" t="s">
        <v>49</v>
      </c>
      <c r="B31" s="5"/>
      <c r="C31" s="5"/>
      <c r="D31" s="5"/>
      <c r="E31" s="5"/>
      <c r="F31" s="5"/>
      <c r="G31" s="5"/>
      <c r="H31" s="5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5"/>
      <c r="U31" s="5"/>
      <c r="V31" s="5"/>
      <c r="W31" s="5"/>
      <c r="X31" s="5"/>
      <c r="Y31" s="5"/>
    </row>
    <row r="32" spans="1:25" x14ac:dyDescent="0.2">
      <c r="A32" t="s">
        <v>16</v>
      </c>
      <c r="B32" t="s">
        <v>21</v>
      </c>
      <c r="C32" t="s">
        <v>1</v>
      </c>
      <c r="F32" t="s">
        <v>5</v>
      </c>
      <c r="G32" t="s">
        <v>6</v>
      </c>
      <c r="H32" t="s">
        <v>7</v>
      </c>
      <c r="I32" t="s">
        <v>8</v>
      </c>
      <c r="K32" t="s">
        <v>22</v>
      </c>
      <c r="L32" t="s">
        <v>23</v>
      </c>
      <c r="N32" t="s">
        <v>9</v>
      </c>
      <c r="O32" t="s">
        <v>10</v>
      </c>
      <c r="Q32" t="s">
        <v>11</v>
      </c>
      <c r="R32" t="s">
        <v>12</v>
      </c>
      <c r="T32" t="s">
        <v>13</v>
      </c>
      <c r="U32" t="s">
        <v>14</v>
      </c>
      <c r="W32" t="s">
        <v>19</v>
      </c>
      <c r="X32" t="s">
        <v>20</v>
      </c>
      <c r="Y32" t="s">
        <v>18</v>
      </c>
    </row>
    <row r="33" spans="1:25" ht="178" customHeight="1" x14ac:dyDescent="0.2">
      <c r="A33" t="s">
        <v>17</v>
      </c>
      <c r="B33" t="s">
        <v>17</v>
      </c>
      <c r="C33" t="s">
        <v>3</v>
      </c>
      <c r="G33" s="1" t="s">
        <v>37</v>
      </c>
      <c r="H33">
        <v>61.383445739746001</v>
      </c>
      <c r="I33">
        <v>79.02783203125</v>
      </c>
      <c r="J33">
        <f>I33/H33</f>
        <v>1.2874453540179676</v>
      </c>
      <c r="K33">
        <v>102.71849822998</v>
      </c>
      <c r="L33">
        <v>147.44635009765599</v>
      </c>
      <c r="M33">
        <f>L33/K33</f>
        <v>1.4354410611371407</v>
      </c>
      <c r="N33">
        <v>8.8007183074951101</v>
      </c>
      <c r="O33">
        <v>11.4453067779541</v>
      </c>
      <c r="P33">
        <f>N33/O33</f>
        <v>0.76893686453621457</v>
      </c>
      <c r="Q33">
        <v>0.75659108161926203</v>
      </c>
      <c r="R33">
        <v>6.2609001994132996E-2</v>
      </c>
      <c r="S33">
        <f>R33/Q33</f>
        <v>8.2751440659512843E-2</v>
      </c>
      <c r="T33">
        <v>13.0271196365356</v>
      </c>
      <c r="U33">
        <v>0.62614524364471402</v>
      </c>
      <c r="V33">
        <f>ABS(U33-T33)</f>
        <v>12.400974392890886</v>
      </c>
      <c r="W33">
        <v>12.400864</v>
      </c>
      <c r="X33">
        <v>0</v>
      </c>
      <c r="Y33">
        <v>6888</v>
      </c>
    </row>
    <row r="34" spans="1:25" ht="179" customHeight="1" x14ac:dyDescent="0.2">
      <c r="A34" t="s">
        <v>17</v>
      </c>
      <c r="B34" t="s">
        <v>17</v>
      </c>
      <c r="C34" t="s">
        <v>2</v>
      </c>
      <c r="G34" s="1" t="s">
        <v>38</v>
      </c>
      <c r="H34">
        <v>61.383445739746001</v>
      </c>
      <c r="I34">
        <v>53.457141876220703</v>
      </c>
      <c r="J34">
        <f>I34/H34</f>
        <v>0.87087228864389099</v>
      </c>
      <c r="K34">
        <v>102.71849822998</v>
      </c>
      <c r="L34">
        <v>98.729873657226506</v>
      </c>
      <c r="M34">
        <f t="shared" ref="M34:M46" si="6">L34/K34</f>
        <v>0.96116936441357204</v>
      </c>
      <c r="N34">
        <v>8.8007183074951101</v>
      </c>
      <c r="O34">
        <v>11.570355415344199</v>
      </c>
      <c r="P34">
        <f t="shared" ref="P34:P46" si="7">N34/O34</f>
        <v>0.76062644504626942</v>
      </c>
      <c r="Q34" s="2">
        <v>4.7264732420444398E-2</v>
      </c>
      <c r="R34" s="2">
        <v>4.1210595518350601E-3</v>
      </c>
      <c r="S34">
        <f t="shared" ref="S34:S46" si="8">R34/Q34</f>
        <v>8.7191005656735557E-2</v>
      </c>
      <c r="T34">
        <v>3.6383213996887198</v>
      </c>
      <c r="U34">
        <v>4.1264098137617097E-2</v>
      </c>
      <c r="V34">
        <f t="shared" ref="V34:V46" si="9">ABS(U34-T34)</f>
        <v>3.5970573015511027</v>
      </c>
      <c r="W34">
        <v>3.5970387000000001</v>
      </c>
      <c r="X34">
        <v>0</v>
      </c>
      <c r="Y34">
        <v>10494</v>
      </c>
    </row>
    <row r="35" spans="1:25" ht="179" customHeight="1" x14ac:dyDescent="0.2">
      <c r="A35" t="s">
        <v>17</v>
      </c>
      <c r="B35" t="s">
        <v>17</v>
      </c>
      <c r="C35" t="s">
        <v>2</v>
      </c>
      <c r="D35" t="s">
        <v>64</v>
      </c>
      <c r="G35" s="1" t="s">
        <v>53</v>
      </c>
      <c r="H35">
        <v>61.383445739746001</v>
      </c>
      <c r="I35">
        <v>48.734561920166001</v>
      </c>
      <c r="J35">
        <f>I35/H35</f>
        <v>0.79393656274675695</v>
      </c>
      <c r="K35">
        <v>102.71849822998</v>
      </c>
      <c r="L35">
        <v>89.334716796875</v>
      </c>
      <c r="M35">
        <f t="shared" si="6"/>
        <v>0.8697042727090929</v>
      </c>
      <c r="N35">
        <v>8.8007183074951101</v>
      </c>
      <c r="O35">
        <v>11.764035224914499</v>
      </c>
      <c r="P35">
        <f t="shared" si="7"/>
        <v>0.74810370244867008</v>
      </c>
      <c r="Q35" s="2">
        <v>4.7264732420444398E-2</v>
      </c>
      <c r="R35" s="2">
        <v>3.8160250987857502E-3</v>
      </c>
      <c r="S35">
        <f t="shared" si="8"/>
        <v>8.0737262296128556E-2</v>
      </c>
      <c r="T35">
        <v>10.765798568725501</v>
      </c>
      <c r="U35">
        <v>3.8582596927881199E-2</v>
      </c>
      <c r="V35">
        <f t="shared" si="9"/>
        <v>10.727215971797619</v>
      </c>
      <c r="W35">
        <v>10.7271</v>
      </c>
      <c r="X35">
        <v>0</v>
      </c>
      <c r="Y35">
        <v>11184</v>
      </c>
    </row>
    <row r="36" spans="1:25" ht="179" customHeight="1" x14ac:dyDescent="0.2">
      <c r="A36" t="s">
        <v>17</v>
      </c>
      <c r="B36" t="s">
        <v>17</v>
      </c>
      <c r="C36" t="s">
        <v>4</v>
      </c>
      <c r="G36" s="1" t="s">
        <v>39</v>
      </c>
      <c r="H36">
        <v>61.383445739746001</v>
      </c>
      <c r="I36">
        <v>154.32633972167901</v>
      </c>
      <c r="J36">
        <f t="shared" ref="J36:J46" si="10">I36/H36</f>
        <v>2.5141361463478766</v>
      </c>
      <c r="K36">
        <v>102.71849822998</v>
      </c>
      <c r="L36">
        <v>212.94729614257801</v>
      </c>
      <c r="M36">
        <f t="shared" si="6"/>
        <v>2.0731153571365786</v>
      </c>
      <c r="N36">
        <v>8.8007183074951101</v>
      </c>
      <c r="O36">
        <v>10.948709487915</v>
      </c>
      <c r="P36">
        <f t="shared" si="7"/>
        <v>0.80381330029892506</v>
      </c>
      <c r="Q36">
        <v>11.9421777725219</v>
      </c>
      <c r="R36">
        <v>11.758599281311</v>
      </c>
      <c r="S36">
        <f t="shared" si="8"/>
        <v>0.98462772078026661</v>
      </c>
      <c r="T36">
        <v>119.764999389648</v>
      </c>
      <c r="U36">
        <v>117.586059570312</v>
      </c>
      <c r="V36">
        <f t="shared" si="9"/>
        <v>2.1789398193359943</v>
      </c>
      <c r="W36">
        <v>2.179278</v>
      </c>
      <c r="X36" s="2">
        <v>2.4756596999999999E-8</v>
      </c>
      <c r="Y36">
        <v>10632</v>
      </c>
    </row>
    <row r="37" spans="1:25" ht="179" customHeight="1" x14ac:dyDescent="0.2">
      <c r="A37" t="s">
        <v>17</v>
      </c>
      <c r="B37" t="s">
        <v>17</v>
      </c>
      <c r="C37" t="s">
        <v>4</v>
      </c>
      <c r="D37" t="s">
        <v>58</v>
      </c>
      <c r="G37" s="1" t="s">
        <v>57</v>
      </c>
      <c r="H37">
        <v>61.383445739746001</v>
      </c>
      <c r="I37">
        <v>61.023208618163999</v>
      </c>
      <c r="J37">
        <f t="shared" si="10"/>
        <v>0.99413136363981036</v>
      </c>
      <c r="K37">
        <v>102.718490600585</v>
      </c>
      <c r="L37">
        <v>111.522171020507</v>
      </c>
      <c r="M37">
        <f t="shared" si="6"/>
        <v>1.0857068709679021</v>
      </c>
      <c r="N37">
        <v>13.244810104370099</v>
      </c>
      <c r="O37">
        <v>10.765794754028301</v>
      </c>
      <c r="P37">
        <f t="shared" si="7"/>
        <v>1.2302677514276603</v>
      </c>
      <c r="Q37">
        <v>2.4257546290755199E-2</v>
      </c>
      <c r="R37">
        <v>1.37992366217076E-3</v>
      </c>
      <c r="S37">
        <f t="shared" si="8"/>
        <v>5.6886366231388499E-2</v>
      </c>
      <c r="T37">
        <v>10.394969940185501</v>
      </c>
      <c r="U37">
        <v>1.3844001106917799E-2</v>
      </c>
      <c r="V37">
        <f t="shared" si="9"/>
        <v>10.381125939078583</v>
      </c>
      <c r="W37">
        <v>10.381323999999999</v>
      </c>
      <c r="X37" s="2">
        <v>0</v>
      </c>
      <c r="Y37">
        <v>112679</v>
      </c>
    </row>
    <row r="38" spans="1:25" ht="180" customHeight="1" x14ac:dyDescent="0.2">
      <c r="A38" t="s">
        <v>26</v>
      </c>
      <c r="B38" t="s">
        <v>17</v>
      </c>
      <c r="C38" t="s">
        <v>3</v>
      </c>
      <c r="G38" s="1" t="s">
        <v>40</v>
      </c>
      <c r="H38">
        <v>61.383445739746001</v>
      </c>
      <c r="I38">
        <v>119.290893554687</v>
      </c>
      <c r="J38">
        <f t="shared" si="10"/>
        <v>1.9433723883872118</v>
      </c>
      <c r="K38">
        <v>102.718490600585</v>
      </c>
      <c r="L38">
        <v>234.39201354980401</v>
      </c>
      <c r="M38">
        <f t="shared" si="6"/>
        <v>2.2818872452207657</v>
      </c>
      <c r="N38">
        <v>13.244810104370099</v>
      </c>
      <c r="O38">
        <v>13.244810104370099</v>
      </c>
      <c r="P38">
        <f t="shared" si="7"/>
        <v>1</v>
      </c>
      <c r="Q38">
        <v>2.55774593353271</v>
      </c>
      <c r="R38">
        <v>6.0227900743484497E-2</v>
      </c>
      <c r="S38">
        <f t="shared" si="8"/>
        <v>2.3547256963203873E-2</v>
      </c>
      <c r="T38">
        <v>-9.0836057662963796</v>
      </c>
      <c r="U38">
        <v>0.60234832763671797</v>
      </c>
      <c r="V38">
        <f t="shared" si="9"/>
        <v>9.6859540939330984</v>
      </c>
      <c r="W38">
        <v>-9.6858059999999995</v>
      </c>
      <c r="X38">
        <v>0</v>
      </c>
      <c r="Y38">
        <v>13967</v>
      </c>
    </row>
    <row r="39" spans="1:25" ht="181" customHeight="1" x14ac:dyDescent="0.2">
      <c r="A39" t="s">
        <v>26</v>
      </c>
      <c r="B39" t="s">
        <v>17</v>
      </c>
      <c r="C39" t="s">
        <v>2</v>
      </c>
      <c r="G39" s="1" t="s">
        <v>41</v>
      </c>
      <c r="H39">
        <v>61.383445739746001</v>
      </c>
      <c r="I39">
        <v>161.08563232421801</v>
      </c>
      <c r="J39">
        <f t="shared" si="10"/>
        <v>2.6242520338006128</v>
      </c>
      <c r="K39">
        <v>102.718490600585</v>
      </c>
      <c r="L39">
        <v>277.329986572265</v>
      </c>
      <c r="M39">
        <f t="shared" si="6"/>
        <v>2.6999032496558661</v>
      </c>
      <c r="N39">
        <v>13.244810104370099</v>
      </c>
      <c r="O39">
        <v>13.244810104370099</v>
      </c>
      <c r="P39">
        <f t="shared" si="7"/>
        <v>1</v>
      </c>
      <c r="Q39" s="2">
        <v>0.15658625960350001</v>
      </c>
      <c r="R39" s="2">
        <v>2.1265512332320199E-2</v>
      </c>
      <c r="S39">
        <f t="shared" si="8"/>
        <v>0.13580701388594171</v>
      </c>
      <c r="T39">
        <v>-1191.98083496093</v>
      </c>
      <c r="U39">
        <v>0.21269419789314201</v>
      </c>
      <c r="V39">
        <f t="shared" si="9"/>
        <v>1192.1935291588231</v>
      </c>
      <c r="W39">
        <v>25.185991000000001</v>
      </c>
      <c r="X39">
        <v>-1217.3517999999999</v>
      </c>
      <c r="Y39">
        <v>3036</v>
      </c>
    </row>
    <row r="40" spans="1:25" ht="180" customHeight="1" x14ac:dyDescent="0.2">
      <c r="A40" t="s">
        <v>26</v>
      </c>
      <c r="B40" t="s">
        <v>17</v>
      </c>
      <c r="C40" t="s">
        <v>4</v>
      </c>
      <c r="G40" s="1" t="s">
        <v>42</v>
      </c>
      <c r="H40">
        <v>61.383445739746001</v>
      </c>
      <c r="I40">
        <v>211.328201293945</v>
      </c>
      <c r="J40">
        <f t="shared" si="10"/>
        <v>3.4427555955385092</v>
      </c>
      <c r="K40">
        <v>102.718490600585</v>
      </c>
      <c r="L40">
        <v>298.63232421875</v>
      </c>
      <c r="M40">
        <f t="shared" si="6"/>
        <v>2.9072888675902062</v>
      </c>
      <c r="N40">
        <v>13.244810104370099</v>
      </c>
      <c r="O40">
        <v>13.244810104370099</v>
      </c>
      <c r="P40">
        <f t="shared" si="7"/>
        <v>1</v>
      </c>
      <c r="Q40">
        <v>12.4572286605834</v>
      </c>
      <c r="R40">
        <v>12.0375862121582</v>
      </c>
      <c r="S40">
        <f t="shared" si="8"/>
        <v>0.96631333823444898</v>
      </c>
      <c r="T40">
        <v>130.19818115234301</v>
      </c>
      <c r="U40">
        <v>120.375938415527</v>
      </c>
      <c r="V40">
        <f t="shared" si="9"/>
        <v>9.8222427368160083</v>
      </c>
      <c r="W40">
        <v>9.8226460000000007</v>
      </c>
      <c r="X40" s="2">
        <v>5.0412970000000003E-7</v>
      </c>
      <c r="Y40">
        <v>17664</v>
      </c>
    </row>
    <row r="41" spans="1:25" ht="180" customHeight="1" x14ac:dyDescent="0.2">
      <c r="A41" t="s">
        <v>26</v>
      </c>
      <c r="B41" t="s">
        <v>26</v>
      </c>
      <c r="C41" t="s">
        <v>3</v>
      </c>
      <c r="G41" s="1" t="s">
        <v>50</v>
      </c>
      <c r="H41">
        <v>61.383445739746001</v>
      </c>
      <c r="I41">
        <v>114.74113464355401</v>
      </c>
      <c r="J41">
        <f t="shared" si="10"/>
        <v>1.8692520965674415</v>
      </c>
      <c r="K41">
        <v>102.718490600585</v>
      </c>
      <c r="L41">
        <v>219.42718505859301</v>
      </c>
      <c r="M41">
        <f t="shared" si="6"/>
        <v>2.1361994688164092</v>
      </c>
      <c r="N41">
        <v>13.244810104370099</v>
      </c>
      <c r="O41">
        <v>13.244810104370099</v>
      </c>
      <c r="P41">
        <f t="shared" si="7"/>
        <v>1</v>
      </c>
      <c r="Q41">
        <v>0.50086653232574396</v>
      </c>
      <c r="R41">
        <v>3.5835973918437902E-2</v>
      </c>
      <c r="S41">
        <f t="shared" si="8"/>
        <v>7.1547950612782393E-2</v>
      </c>
      <c r="T41">
        <v>-17.1933269500732</v>
      </c>
      <c r="U41">
        <v>0.35840833187103199</v>
      </c>
      <c r="V41">
        <f t="shared" si="9"/>
        <v>17.551735281944232</v>
      </c>
      <c r="W41">
        <v>-17.551818999999998</v>
      </c>
      <c r="X41" s="2">
        <v>0</v>
      </c>
      <c r="Y41">
        <v>5280</v>
      </c>
    </row>
    <row r="42" spans="1:25" ht="180" customHeight="1" x14ac:dyDescent="0.2">
      <c r="A42" t="s">
        <v>26</v>
      </c>
      <c r="B42" t="s">
        <v>26</v>
      </c>
      <c r="C42" t="s">
        <v>2</v>
      </c>
      <c r="G42" s="1" t="s">
        <v>51</v>
      </c>
      <c r="H42">
        <v>61.383445739746001</v>
      </c>
      <c r="I42">
        <v>110.050323486328</v>
      </c>
      <c r="J42">
        <f t="shared" si="10"/>
        <v>1.7928339173548549</v>
      </c>
      <c r="K42">
        <v>102.718490600585</v>
      </c>
      <c r="L42">
        <v>195.05236816406199</v>
      </c>
      <c r="M42">
        <f t="shared" si="6"/>
        <v>1.8989022037182381</v>
      </c>
      <c r="N42">
        <v>13.244810104370099</v>
      </c>
      <c r="O42">
        <v>13.244810104370099</v>
      </c>
      <c r="P42">
        <f t="shared" si="7"/>
        <v>1</v>
      </c>
      <c r="Q42">
        <v>6.9270111620426095E-2</v>
      </c>
      <c r="R42">
        <v>8.2173692062497104E-3</v>
      </c>
      <c r="S42">
        <f t="shared" si="8"/>
        <v>0.11862791922839352</v>
      </c>
      <c r="T42">
        <v>9.1092309951782209</v>
      </c>
      <c r="U42">
        <v>8.2224234938621493E-2</v>
      </c>
      <c r="V42">
        <f t="shared" si="9"/>
        <v>9.0270067602395994</v>
      </c>
      <c r="W42">
        <v>9.0267105000000001</v>
      </c>
      <c r="X42" s="2">
        <v>0</v>
      </c>
      <c r="Y42">
        <v>9537</v>
      </c>
    </row>
    <row r="43" spans="1:25" ht="181" customHeight="1" x14ac:dyDescent="0.2">
      <c r="A43" t="s">
        <v>26</v>
      </c>
      <c r="B43" t="s">
        <v>26</v>
      </c>
      <c r="C43" t="s">
        <v>2</v>
      </c>
      <c r="D43" t="s">
        <v>55</v>
      </c>
      <c r="G43" s="1" t="s">
        <v>54</v>
      </c>
      <c r="H43">
        <v>61.383445739746001</v>
      </c>
      <c r="I43">
        <v>110.050323486328</v>
      </c>
      <c r="J43">
        <f>I43/H43</f>
        <v>1.7928339173548549</v>
      </c>
      <c r="K43">
        <v>102.718490600585</v>
      </c>
      <c r="L43">
        <v>195.05236816406199</v>
      </c>
      <c r="M43">
        <f>L43/K43</f>
        <v>1.8989022037182381</v>
      </c>
      <c r="N43">
        <v>13.244810104370099</v>
      </c>
      <c r="O43">
        <v>13.244810104370099</v>
      </c>
      <c r="P43">
        <f t="shared" si="7"/>
        <v>1</v>
      </c>
      <c r="Q43" s="2">
        <v>6.9270111620426095E-2</v>
      </c>
      <c r="R43" s="2">
        <v>8.2173692062497104E-3</v>
      </c>
      <c r="S43">
        <f>R43/Q43</f>
        <v>0.11862791922839352</v>
      </c>
      <c r="T43">
        <v>9.1092309951782209</v>
      </c>
      <c r="U43">
        <v>8.2224234938621493E-2</v>
      </c>
      <c r="V43">
        <f>ABS(U43-T43)</f>
        <v>9.0270067602395994</v>
      </c>
      <c r="W43">
        <v>9.0267105000000001</v>
      </c>
      <c r="X43">
        <v>0</v>
      </c>
      <c r="Y43">
        <v>9537</v>
      </c>
    </row>
    <row r="44" spans="1:25" ht="180" customHeight="1" x14ac:dyDescent="0.2">
      <c r="A44" t="s">
        <v>26</v>
      </c>
      <c r="B44" t="s">
        <v>26</v>
      </c>
      <c r="C44" t="s">
        <v>4</v>
      </c>
      <c r="G44" s="1" t="s">
        <v>52</v>
      </c>
      <c r="H44">
        <v>61.383445739746001</v>
      </c>
      <c r="I44">
        <v>187.47361755371</v>
      </c>
      <c r="J44">
        <f t="shared" si="10"/>
        <v>3.0541396836626289</v>
      </c>
      <c r="K44">
        <v>102.718490600585</v>
      </c>
      <c r="L44">
        <v>267.48794555664</v>
      </c>
      <c r="M44">
        <f t="shared" si="6"/>
        <v>2.6040875794870435</v>
      </c>
      <c r="N44">
        <v>13.244810104370099</v>
      </c>
      <c r="O44">
        <v>13.244810104370099</v>
      </c>
      <c r="P44">
        <f t="shared" si="7"/>
        <v>1</v>
      </c>
      <c r="Q44">
        <v>12.026801109313899</v>
      </c>
      <c r="R44">
        <v>11.7592859268188</v>
      </c>
      <c r="S44">
        <f t="shared" si="8"/>
        <v>0.9777567467804944</v>
      </c>
      <c r="T44">
        <v>132.94549560546801</v>
      </c>
      <c r="U44">
        <v>117.592933654785</v>
      </c>
      <c r="V44">
        <f t="shared" si="9"/>
        <v>15.352561950683011</v>
      </c>
      <c r="W44">
        <v>15.352078000000001</v>
      </c>
      <c r="X44" s="2">
        <v>0</v>
      </c>
      <c r="Y44">
        <v>9592</v>
      </c>
    </row>
    <row r="45" spans="1:25" ht="180" customHeight="1" x14ac:dyDescent="0.2">
      <c r="A45" t="s">
        <v>26</v>
      </c>
      <c r="B45" t="s">
        <v>26</v>
      </c>
      <c r="C45" t="s">
        <v>4</v>
      </c>
      <c r="D45" t="s">
        <v>55</v>
      </c>
      <c r="G45" s="1" t="s">
        <v>56</v>
      </c>
      <c r="H45">
        <v>61.383445739746001</v>
      </c>
      <c r="I45">
        <v>190.11480712890599</v>
      </c>
      <c r="J45">
        <f t="shared" si="10"/>
        <v>3.0971674013700077</v>
      </c>
      <c r="K45">
        <v>102.718490600585</v>
      </c>
      <c r="L45">
        <v>270.84738159179602</v>
      </c>
      <c r="M45">
        <f t="shared" si="6"/>
        <v>2.6367928501302713</v>
      </c>
      <c r="N45">
        <v>13.244810104370099</v>
      </c>
      <c r="O45">
        <v>13.244810104370099</v>
      </c>
      <c r="P45">
        <f t="shared" si="7"/>
        <v>1</v>
      </c>
      <c r="Q45">
        <v>12.026801109313899</v>
      </c>
      <c r="R45">
        <v>11.7574443817138</v>
      </c>
      <c r="S45">
        <f t="shared" si="8"/>
        <v>0.97760362667081091</v>
      </c>
      <c r="T45">
        <v>108.622024536132</v>
      </c>
      <c r="U45">
        <v>117.574531555175</v>
      </c>
      <c r="V45">
        <f t="shared" si="9"/>
        <v>8.9525070190429972</v>
      </c>
      <c r="W45">
        <v>-8.9520549999999997</v>
      </c>
      <c r="X45" s="2">
        <v>-6.7639873999999995E-8</v>
      </c>
      <c r="Y45">
        <v>14545</v>
      </c>
    </row>
    <row r="46" spans="1:25" ht="180" customHeight="1" x14ac:dyDescent="0.2">
      <c r="A46" t="s">
        <v>26</v>
      </c>
      <c r="B46" t="s">
        <v>26</v>
      </c>
      <c r="C46" t="s">
        <v>4</v>
      </c>
      <c r="D46" t="s">
        <v>58</v>
      </c>
      <c r="G46" s="1" t="s">
        <v>59</v>
      </c>
      <c r="H46">
        <v>61.383445739746001</v>
      </c>
      <c r="I46">
        <v>158.24528503417901</v>
      </c>
      <c r="J46">
        <f t="shared" si="10"/>
        <v>2.5779798303456043</v>
      </c>
      <c r="K46">
        <v>102.718490600585</v>
      </c>
      <c r="L46">
        <v>278.388916015625</v>
      </c>
      <c r="M46">
        <f t="shared" si="6"/>
        <v>2.7102122936962192</v>
      </c>
      <c r="N46">
        <v>13.244810104370099</v>
      </c>
      <c r="O46">
        <v>13.244810104370099</v>
      </c>
      <c r="P46">
        <f t="shared" si="7"/>
        <v>1</v>
      </c>
      <c r="Q46">
        <v>2.42575481534004E-2</v>
      </c>
      <c r="R46">
        <v>3.9110309444367799E-3</v>
      </c>
      <c r="S46">
        <f t="shared" si="8"/>
        <v>0.16122944164447781</v>
      </c>
      <c r="T46">
        <v>12.4480628967285</v>
      </c>
      <c r="U46">
        <v>3.9157193154096603E-2</v>
      </c>
      <c r="V46">
        <f t="shared" si="9"/>
        <v>12.408905703574403</v>
      </c>
      <c r="W46">
        <v>12.408523000000001</v>
      </c>
      <c r="X46" s="2">
        <v>0</v>
      </c>
      <c r="Y46">
        <v>6833</v>
      </c>
    </row>
  </sheetData>
  <mergeCells count="3">
    <mergeCell ref="A1:Y1"/>
    <mergeCell ref="A15:Y15"/>
    <mergeCell ref="A31:Y31"/>
  </mergeCells>
  <phoneticPr fontId="2" type="noConversion"/>
  <conditionalFormatting sqref="S14:S16 S30:S32 S47:S1146 J33:J46 M33:M46 P33:P46 P17:P29 M17:M29 J17:J29 P3:P13 M3:M13 J3:J13">
    <cfRule type="colorScale" priority="3">
      <colorScale>
        <cfvo type="num" val="0.5"/>
        <cfvo type="num" val="1"/>
        <cfvo type="num" val="1.5"/>
        <color rgb="FFFF0000"/>
        <color rgb="FFFFFF00"/>
        <color rgb="FF00B050"/>
      </colorScale>
    </cfRule>
  </conditionalFormatting>
  <conditionalFormatting sqref="S33:S46 S17:S29 S3:S13">
    <cfRule type="colorScale" priority="2">
      <colorScale>
        <cfvo type="num" val="0"/>
        <cfvo type="num" val="1"/>
        <cfvo type="num" val="2"/>
        <color rgb="FF00B050"/>
        <color rgb="FFFFFF00"/>
        <color rgb="FFFF0000"/>
      </colorScale>
    </cfRule>
  </conditionalFormatting>
  <conditionalFormatting sqref="V33:V46 V17:V29 V3:V13">
    <cfRule type="colorScale" priority="1">
      <colorScale>
        <cfvo type="num" val="0"/>
        <cfvo type="num" val="30"/>
        <color rgb="FF00B050"/>
        <color rgb="FFFF0000"/>
      </colorScale>
    </cfRule>
  </conditionalFormatting>
  <hyperlinks>
    <hyperlink ref="G17" r:id="rId1" xr:uid="{C2FBC888-0259-9645-8E0F-927479CD3B25}"/>
    <hyperlink ref="G18" r:id="rId2" xr:uid="{5BA2603E-D829-A241-A4E5-521C92DF0523}"/>
    <hyperlink ref="G19" r:id="rId3" xr:uid="{9FC21CFD-915B-044A-90D7-F66456BF1620}"/>
    <hyperlink ref="G24" r:id="rId4" xr:uid="{0B7DE45A-A846-294B-A40B-AA2819970245}"/>
    <hyperlink ref="G22" r:id="rId5" xr:uid="{6FF0E875-6E5E-8F49-9825-95CC82D9C5BF}"/>
    <hyperlink ref="G23" r:id="rId6" xr:uid="{4CAE08F4-7C78-7248-A81C-D5B38D1D90B3}"/>
    <hyperlink ref="G33" r:id="rId7" xr:uid="{48625448-6E22-DC47-9694-D9163E2AC6C8}"/>
    <hyperlink ref="G34" r:id="rId8" xr:uid="{45AA29C7-3908-1B44-AB7E-F21637017B13}"/>
    <hyperlink ref="G36" r:id="rId9" xr:uid="{D8269014-9A30-374A-AA61-946F19C809E3}"/>
    <hyperlink ref="G38" r:id="rId10" xr:uid="{C6BB9B8B-6F76-E04A-B9A8-EBDB050E1B8C}"/>
    <hyperlink ref="G39" r:id="rId11" xr:uid="{3AD86D3B-D437-9F4F-ACC5-232FA9C5745C}"/>
    <hyperlink ref="G40" r:id="rId12" xr:uid="{760A6EB4-D04E-2F43-B24C-9CDE055FA1BE}"/>
    <hyperlink ref="G25" r:id="rId13" xr:uid="{7A4C49F1-68E6-DB46-8C0E-57B1A3B6C1E6}"/>
    <hyperlink ref="G26" r:id="rId14" xr:uid="{7F11463D-15AD-1143-AA9F-33C7AE208D49}"/>
    <hyperlink ref="G27" r:id="rId15" xr:uid="{51CB2487-A9FD-2747-8284-46E369D2AA5B}"/>
    <hyperlink ref="G41" r:id="rId16" xr:uid="{29ADB64A-96AC-A743-95B0-2A666A88F97F}"/>
    <hyperlink ref="G42" r:id="rId17" xr:uid="{7B87EA0B-ADA6-414D-AE36-69A568A6D528}"/>
    <hyperlink ref="G44" r:id="rId18" xr:uid="{A6ED7279-0863-A04C-9CA8-2DA4E4CD0604}"/>
    <hyperlink ref="G35" r:id="rId19" xr:uid="{6B40970B-EDCB-0F4F-908D-A02C28DB13EE}"/>
    <hyperlink ref="G43" r:id="rId20" xr:uid="{4919B251-CBB3-C848-98BA-9F06439F6EB2}"/>
    <hyperlink ref="G45" r:id="rId21" xr:uid="{E14D2C9D-A013-6840-B10E-1B13B6C81313}"/>
    <hyperlink ref="G37" r:id="rId22" xr:uid="{2CDDF713-1139-794B-9DD9-7BA0275F9409}"/>
    <hyperlink ref="G46" r:id="rId23" xr:uid="{FA4342AC-B571-4941-BC22-C8E44EE14207}"/>
    <hyperlink ref="G28" r:id="rId24" xr:uid="{DB7DFD7D-8585-6F47-9675-3CCD244B5ECF}"/>
    <hyperlink ref="G20" r:id="rId25" xr:uid="{2B35B036-E707-FF4C-A2A3-D98283140462}"/>
    <hyperlink ref="G21" r:id="rId26" xr:uid="{101FC430-9D3B-0444-8CC9-7B60378C085E}"/>
    <hyperlink ref="G29" r:id="rId27" xr:uid="{FA705818-3704-DA4F-87C5-4B2EB0C74A78}"/>
    <hyperlink ref="G3" r:id="rId28" xr:uid="{A8CE6EA7-AB76-BC45-B111-19D74A2D048A}"/>
    <hyperlink ref="G4" r:id="rId29" xr:uid="{605680E9-98E6-FB40-9913-4FF535B21238}"/>
    <hyperlink ref="G5" r:id="rId30" xr:uid="{77465AF2-86D1-D240-8ECF-92089FB59843}"/>
    <hyperlink ref="G7" r:id="rId31" xr:uid="{18291A2B-A268-3A47-A4F0-FF19234809B4}"/>
    <hyperlink ref="G8" r:id="rId32" xr:uid="{F2F2132C-A2C7-014F-B212-C1E1C9F0CAAF}"/>
    <hyperlink ref="G9" r:id="rId33" xr:uid="{3FCC4CF4-EEB6-2540-812F-396086EC5AA4}"/>
    <hyperlink ref="G10" r:id="rId34" xr:uid="{B79219A9-5B92-5C47-8B2E-11206594C24A}"/>
    <hyperlink ref="G11" r:id="rId35" xr:uid="{432518BF-653A-FE4D-877C-AD52C7B092C6}"/>
    <hyperlink ref="G12" r:id="rId36" xr:uid="{CAB2D32C-CD33-244D-A8E4-32253C99BA1B}"/>
  </hyperlinks>
  <pageMargins left="0.7" right="0.7" top="0.75" bottom="0.75" header="0.3" footer="0.3"/>
  <drawing r:id="rId37"/>
  <legacyDrawing r:id="rId3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simple_satellite</vt:lpstr>
      <vt:lpstr>big_satellite_refined_scale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Dong, Ethan</dc:creator>
  <cp:lastModifiedBy>Dong, Ethan</cp:lastModifiedBy>
  <dcterms:created xsi:type="dcterms:W3CDTF">2023-07-05T14:06:09Z</dcterms:created>
  <dcterms:modified xsi:type="dcterms:W3CDTF">2023-07-26T22:37:36Z</dcterms:modified>
</cp:coreProperties>
</file>